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BO Website\Website Staging\2023-24 Excel Files\"/>
    </mc:Choice>
  </mc:AlternateContent>
  <xr:revisionPtr revIDLastSave="0" documentId="13_ncr:1_{A9EB087B-2BD3-4F27-A39E-9717C0903AA1}" xr6:coauthVersionLast="47" xr6:coauthVersionMax="47" xr10:uidLastSave="{00000000-0000-0000-0000-000000000000}"/>
  <bookViews>
    <workbookView xWindow="-120" yWindow="-120" windowWidth="29040" windowHeight="15840" activeTab="2" xr2:uid="{BFD36FD0-12E5-4D2A-B993-E3A9A56B9DE7}"/>
  </bookViews>
  <sheets>
    <sheet name="Titles" sheetId="2" r:id="rId1"/>
    <sheet name="Inst_Costs" sheetId="3" r:id="rId2"/>
    <sheet name="Inst_Pop" sheetId="4" r:id="rId3"/>
    <sheet name="Data Points" sheetId="5" r:id="rId4"/>
    <sheet name="Scratchpad" sheetId="6" r:id="rId5"/>
  </sheets>
  <externalReferences>
    <externalReference r:id="rId6"/>
  </externalReferences>
  <definedNames>
    <definedName name="AGENCY">Titles!$B$5</definedName>
    <definedName name="Appropriation" localSheetId="3">[1]Titles!$B$7</definedName>
    <definedName name="Appropriation">Titles!$B$7</definedName>
    <definedName name="BASE">Inst_Costs!$A$15:$D$248</definedName>
    <definedName name="Fund">Titles!$B$6</definedName>
    <definedName name="Institution_1">Titles!$B$8</definedName>
    <definedName name="Institution_10">Titles!$B$17</definedName>
    <definedName name="Institution_11">Titles!$B$18</definedName>
    <definedName name="Institution_12">Titles!$B$19</definedName>
    <definedName name="Institution_13">Titles!$B$20</definedName>
    <definedName name="Institution_14">Titles!$B$21</definedName>
    <definedName name="Institution_15">Titles!$B$22</definedName>
    <definedName name="Institution_16">Titles!$B$23</definedName>
    <definedName name="Institution_17">Titles!$B$24</definedName>
    <definedName name="Institution_18">Titles!$B$25</definedName>
    <definedName name="Institution_19">Titles!$B$26</definedName>
    <definedName name="Institution_2">Titles!$B$9</definedName>
    <definedName name="Institution_20">Titles!$B$27</definedName>
    <definedName name="Institution_21">Titles!$B$28</definedName>
    <definedName name="Institution_22">Titles!$B$29</definedName>
    <definedName name="Institution_23">Titles!$B$30</definedName>
    <definedName name="Institution_24">Titles!$B$31</definedName>
    <definedName name="Institution_25">Titles!$B$32</definedName>
    <definedName name="Institution_26">Titles!$B$33</definedName>
    <definedName name="Institution_27">Titles!$B$34</definedName>
    <definedName name="Institution_28">Titles!$B$35</definedName>
    <definedName name="Institution_29">Titles!$B$36</definedName>
    <definedName name="Institution_3">Titles!$B$10</definedName>
    <definedName name="Institution_30">Titles!$B$37</definedName>
    <definedName name="Institution_4">Titles!$B$11</definedName>
    <definedName name="Institution_5">Titles!$B$12</definedName>
    <definedName name="Institution_6">Titles!$B$13</definedName>
    <definedName name="Institution_7">Titles!$B$14</definedName>
    <definedName name="Institution_8">Titles!$B$15</definedName>
    <definedName name="Institution_9">Titles!$B$16</definedName>
    <definedName name="_xlnm.Print_Area" localSheetId="1">Inst_Costs!$A$9:$D$197</definedName>
    <definedName name="_xlnm.Print_Area" localSheetId="2">Inst_Pop!$A$1:$H$42</definedName>
    <definedName name="_xlnm.Print_Area" localSheetId="4">Scratchpad!$A$1:$C$33</definedName>
    <definedName name="_xlnm.Print_Titles" localSheetId="1">Inst_Costs!$1:$8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6" l="1"/>
  <c r="B3" i="6"/>
  <c r="A3" i="6"/>
  <c r="A2" i="5"/>
  <c r="G41" i="4"/>
  <c r="B10" i="5" s="1"/>
  <c r="F41" i="4"/>
  <c r="C10" i="5" s="1"/>
  <c r="E41" i="4"/>
  <c r="C9" i="5" s="1"/>
  <c r="D41" i="4"/>
  <c r="C8" i="5" s="1"/>
  <c r="C41" i="4"/>
  <c r="B9" i="5" s="1"/>
  <c r="B41" i="4"/>
  <c r="B8" i="5" s="1"/>
  <c r="H40" i="4"/>
  <c r="A40" i="4"/>
  <c r="H39" i="4"/>
  <c r="A39" i="4"/>
  <c r="H38" i="4"/>
  <c r="A38" i="4"/>
  <c r="H37" i="4"/>
  <c r="A37" i="4"/>
  <c r="H36" i="4"/>
  <c r="A36" i="4"/>
  <c r="H35" i="4"/>
  <c r="A35" i="4"/>
  <c r="H34" i="4"/>
  <c r="A34" i="4"/>
  <c r="H33" i="4"/>
  <c r="A33" i="4"/>
  <c r="H32" i="4"/>
  <c r="A32" i="4"/>
  <c r="H31" i="4"/>
  <c r="A31" i="4"/>
  <c r="H30" i="4"/>
  <c r="A30" i="4"/>
  <c r="H29" i="4"/>
  <c r="A29" i="4"/>
  <c r="H28" i="4"/>
  <c r="A28" i="4"/>
  <c r="H27" i="4"/>
  <c r="A27" i="4"/>
  <c r="H26" i="4"/>
  <c r="A26" i="4"/>
  <c r="H25" i="4"/>
  <c r="A25" i="4"/>
  <c r="H24" i="4"/>
  <c r="A24" i="4"/>
  <c r="H23" i="4"/>
  <c r="A23" i="4"/>
  <c r="H22" i="4"/>
  <c r="A22" i="4"/>
  <c r="H21" i="4"/>
  <c r="A21" i="4"/>
  <c r="H20" i="4"/>
  <c r="A20" i="4"/>
  <c r="H19" i="4"/>
  <c r="A19" i="4"/>
  <c r="H18" i="4"/>
  <c r="A18" i="4"/>
  <c r="H17" i="4"/>
  <c r="A17" i="4"/>
  <c r="H16" i="4"/>
  <c r="A16" i="4"/>
  <c r="H15" i="4"/>
  <c r="A15" i="4"/>
  <c r="H14" i="4"/>
  <c r="A14" i="4"/>
  <c r="H13" i="4"/>
  <c r="A13" i="4"/>
  <c r="H12" i="4"/>
  <c r="A12" i="4"/>
  <c r="H11" i="4"/>
  <c r="A11" i="4"/>
  <c r="H3" i="4"/>
  <c r="D3" i="4"/>
  <c r="A3" i="4"/>
  <c r="D195" i="3"/>
  <c r="C195" i="3"/>
  <c r="B195" i="3"/>
  <c r="A191" i="3"/>
  <c r="D189" i="3"/>
  <c r="C189" i="3"/>
  <c r="B189" i="3"/>
  <c r="A185" i="3"/>
  <c r="D183" i="3"/>
  <c r="C183" i="3"/>
  <c r="B183" i="3"/>
  <c r="A179" i="3"/>
  <c r="D177" i="3"/>
  <c r="C177" i="3"/>
  <c r="B177" i="3"/>
  <c r="A173" i="3"/>
  <c r="D171" i="3"/>
  <c r="C171" i="3"/>
  <c r="B171" i="3"/>
  <c r="A167" i="3"/>
  <c r="D165" i="3"/>
  <c r="C165" i="3"/>
  <c r="B165" i="3"/>
  <c r="A161" i="3"/>
  <c r="D159" i="3"/>
  <c r="C159" i="3"/>
  <c r="B159" i="3"/>
  <c r="A155" i="3"/>
  <c r="D153" i="3"/>
  <c r="C153" i="3"/>
  <c r="B153" i="3"/>
  <c r="A149" i="3"/>
  <c r="D147" i="3"/>
  <c r="C147" i="3"/>
  <c r="B147" i="3"/>
  <c r="A143" i="3"/>
  <c r="D141" i="3"/>
  <c r="C141" i="3"/>
  <c r="B141" i="3"/>
  <c r="A137" i="3"/>
  <c r="D135" i="3"/>
  <c r="C135" i="3"/>
  <c r="B135" i="3"/>
  <c r="A131" i="3"/>
  <c r="D129" i="3"/>
  <c r="C129" i="3"/>
  <c r="B129" i="3"/>
  <c r="A125" i="3"/>
  <c r="D123" i="3"/>
  <c r="C123" i="3"/>
  <c r="B123" i="3"/>
  <c r="A119" i="3"/>
  <c r="D117" i="3"/>
  <c r="C117" i="3"/>
  <c r="B117" i="3"/>
  <c r="A113" i="3"/>
  <c r="D111" i="3"/>
  <c r="C111" i="3"/>
  <c r="B111" i="3"/>
  <c r="A107" i="3"/>
  <c r="D105" i="3"/>
  <c r="C105" i="3"/>
  <c r="B105" i="3"/>
  <c r="A101" i="3"/>
  <c r="D99" i="3"/>
  <c r="C99" i="3"/>
  <c r="B99" i="3"/>
  <c r="A95" i="3"/>
  <c r="D93" i="3"/>
  <c r="C93" i="3"/>
  <c r="B93" i="3"/>
  <c r="A89" i="3"/>
  <c r="D87" i="3"/>
  <c r="C87" i="3"/>
  <c r="B87" i="3"/>
  <c r="A83" i="3"/>
  <c r="D81" i="3"/>
  <c r="C81" i="3"/>
  <c r="B81" i="3"/>
  <c r="A77" i="3"/>
  <c r="D75" i="3"/>
  <c r="C75" i="3"/>
  <c r="B75" i="3"/>
  <c r="A71" i="3"/>
  <c r="D69" i="3"/>
  <c r="C69" i="3"/>
  <c r="B69" i="3"/>
  <c r="A65" i="3"/>
  <c r="D63" i="3"/>
  <c r="C63" i="3"/>
  <c r="B63" i="3"/>
  <c r="A59" i="3"/>
  <c r="D57" i="3"/>
  <c r="C57" i="3"/>
  <c r="B57" i="3"/>
  <c r="A53" i="3"/>
  <c r="D51" i="3"/>
  <c r="C51" i="3"/>
  <c r="B51" i="3"/>
  <c r="A47" i="3"/>
  <c r="D45" i="3"/>
  <c r="C45" i="3"/>
  <c r="B45" i="3"/>
  <c r="A41" i="3"/>
  <c r="D39" i="3"/>
  <c r="C39" i="3"/>
  <c r="B39" i="3"/>
  <c r="A35" i="3"/>
  <c r="D33" i="3"/>
  <c r="C33" i="3"/>
  <c r="B33" i="3"/>
  <c r="A29" i="3"/>
  <c r="D27" i="3"/>
  <c r="C27" i="3"/>
  <c r="B27" i="3"/>
  <c r="A23" i="3"/>
  <c r="D21" i="3"/>
  <c r="C21" i="3"/>
  <c r="B21" i="3"/>
  <c r="A17" i="3"/>
  <c r="C11" i="3" s="1"/>
  <c r="D11" i="3"/>
  <c r="D10" i="3"/>
  <c r="C10" i="3"/>
  <c r="B10" i="3"/>
  <c r="C9" i="3"/>
  <c r="B9" i="3"/>
  <c r="D3" i="3"/>
  <c r="B3" i="3"/>
  <c r="A3" i="3"/>
  <c r="D9" i="3" l="1"/>
  <c r="D12" i="3" s="1"/>
  <c r="D10" i="5" s="1"/>
  <c r="B11" i="3"/>
  <c r="B12" i="3" s="1"/>
  <c r="D8" i="5" s="1"/>
  <c r="C12" i="3"/>
  <c r="D9" i="5" s="1"/>
  <c r="H41" i="4"/>
</calcChain>
</file>

<file path=xl/sharedStrings.xml><?xml version="1.0" encoding="utf-8"?>
<sst xmlns="http://schemas.openxmlformats.org/spreadsheetml/2006/main" count="244" uniqueCount="99">
  <si>
    <t>Institution Workbook</t>
  </si>
  <si>
    <t>Title Sheet</t>
  </si>
  <si>
    <t>Business Area:</t>
  </si>
  <si>
    <t>Fund Type:</t>
  </si>
  <si>
    <t>Appropriation</t>
  </si>
  <si>
    <t>Institution 1</t>
  </si>
  <si>
    <t>Institution name 1</t>
  </si>
  <si>
    <t>Institution 2</t>
  </si>
  <si>
    <t>Institution name 2</t>
  </si>
  <si>
    <t>Institution 3</t>
  </si>
  <si>
    <t>Institution name 3</t>
  </si>
  <si>
    <t>Institution 4</t>
  </si>
  <si>
    <t>Institution name 4</t>
  </si>
  <si>
    <t>Institution 5</t>
  </si>
  <si>
    <t>Institution name 5</t>
  </si>
  <si>
    <t>Institution 6</t>
  </si>
  <si>
    <t>Institution name 6</t>
  </si>
  <si>
    <t>Institution 7</t>
  </si>
  <si>
    <t>Institution name 7</t>
  </si>
  <si>
    <t>Institution 8</t>
  </si>
  <si>
    <t>Institution name 8</t>
  </si>
  <si>
    <t>Institution 9</t>
  </si>
  <si>
    <t>Institution name 9</t>
  </si>
  <si>
    <t>Institution 10</t>
  </si>
  <si>
    <t>Institution name 10</t>
  </si>
  <si>
    <t>Institution 11</t>
  </si>
  <si>
    <t>Institution name 11</t>
  </si>
  <si>
    <t>Institution 12</t>
  </si>
  <si>
    <t>Institution name 12</t>
  </si>
  <si>
    <t>Institution 13</t>
  </si>
  <si>
    <t>Institution name 13</t>
  </si>
  <si>
    <t>Institution 14</t>
  </si>
  <si>
    <t>Institution name 14</t>
  </si>
  <si>
    <t>Institution 15</t>
  </si>
  <si>
    <t>Institution name 15</t>
  </si>
  <si>
    <t>Institution 16</t>
  </si>
  <si>
    <t>Institution name 16</t>
  </si>
  <si>
    <t>Institution 17</t>
  </si>
  <si>
    <t>Institution name 17</t>
  </si>
  <si>
    <t>Institution 18</t>
  </si>
  <si>
    <t>Institution name 18</t>
  </si>
  <si>
    <t>Institution 19</t>
  </si>
  <si>
    <t>Institution name 19</t>
  </si>
  <si>
    <t>Institution 20</t>
  </si>
  <si>
    <t>Institution name 20</t>
  </si>
  <si>
    <t>Institution 21</t>
  </si>
  <si>
    <t>Institution name 21</t>
  </si>
  <si>
    <t>Institution 22</t>
  </si>
  <si>
    <t>Institution name 22</t>
  </si>
  <si>
    <t>Institution 23</t>
  </si>
  <si>
    <t>Institution name 23</t>
  </si>
  <si>
    <t>Institution 24</t>
  </si>
  <si>
    <t>Institution name 24</t>
  </si>
  <si>
    <t>Institution 25</t>
  </si>
  <si>
    <t>Institution name 25</t>
  </si>
  <si>
    <t>Institution 26</t>
  </si>
  <si>
    <t>Institution name 26</t>
  </si>
  <si>
    <t>Institution 27</t>
  </si>
  <si>
    <t>Institution name 27</t>
  </si>
  <si>
    <t>Institution 28</t>
  </si>
  <si>
    <t>Institution name 28</t>
  </si>
  <si>
    <t>Institution 29</t>
  </si>
  <si>
    <t>Institution name 29</t>
  </si>
  <si>
    <t>Institution 30</t>
  </si>
  <si>
    <t>Institution name 30</t>
  </si>
  <si>
    <t>BUSINESS AREA:</t>
  </si>
  <si>
    <t>FUND TYPE:</t>
  </si>
  <si>
    <t>APPROPPRIATION:</t>
  </si>
  <si>
    <t>COST BY INSTITUTION</t>
  </si>
  <si>
    <t>(Dollar Amounts in Thousands)</t>
  </si>
  <si>
    <t>SOURCE</t>
  </si>
  <si>
    <t>Actual</t>
  </si>
  <si>
    <t>Available</t>
  </si>
  <si>
    <t>Budget</t>
  </si>
  <si>
    <t xml:space="preserve">    STATE FUNDS</t>
  </si>
  <si>
    <t xml:space="preserve">    FEDERAL FUNDS</t>
  </si>
  <si>
    <t xml:space="preserve">    AUGMENTATIONS</t>
  </si>
  <si>
    <t>TOTAL</t>
  </si>
  <si>
    <t>INSTITUTION</t>
  </si>
  <si>
    <t>State Funds</t>
  </si>
  <si>
    <t>Federal Funds</t>
  </si>
  <si>
    <t>Augmentations</t>
  </si>
  <si>
    <t xml:space="preserve">   TOTAL</t>
  </si>
  <si>
    <t>Actual Year</t>
  </si>
  <si>
    <t>Bed</t>
  </si>
  <si>
    <t>Percentage of</t>
  </si>
  <si>
    <t>Population</t>
  </si>
  <si>
    <t>Capacity</t>
  </si>
  <si>
    <t>Institutions</t>
  </si>
  <si>
    <t>Totals</t>
  </si>
  <si>
    <t>Data Points</t>
  </si>
  <si>
    <t>Year</t>
  </si>
  <si>
    <t>Cost</t>
  </si>
  <si>
    <t>Jul-</t>
  </si>
  <si>
    <t>Available Year</t>
  </si>
  <si>
    <t xml:space="preserve"> Estimated</t>
  </si>
  <si>
    <t>Budgeted Year</t>
  </si>
  <si>
    <t xml:space="preserve"> Projected</t>
  </si>
  <si>
    <t>20XX -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</si>
</sst>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*.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37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37" fontId="3" fillId="0" borderId="0" xfId="1" applyFont="1" applyAlignment="1">
      <alignment vertical="top"/>
    </xf>
    <xf numFmtId="37" fontId="5" fillId="0" borderId="1" xfId="1" applyFont="1" applyBorder="1" applyAlignment="1">
      <alignment vertical="top"/>
    </xf>
    <xf numFmtId="37" fontId="5" fillId="0" borderId="1" xfId="1" quotePrefix="1" applyFont="1" applyBorder="1" applyAlignment="1">
      <alignment horizontal="left" vertical="top"/>
    </xf>
    <xf numFmtId="37" fontId="6" fillId="0" borderId="0" xfId="1" applyFont="1"/>
    <xf numFmtId="37" fontId="6" fillId="0" borderId="0" xfId="1" quotePrefix="1" applyFont="1" applyAlignment="1">
      <alignment horizontal="left"/>
    </xf>
    <xf numFmtId="37" fontId="7" fillId="0" borderId="2" xfId="1" applyFont="1" applyBorder="1"/>
    <xf numFmtId="37" fontId="6" fillId="0" borderId="5" xfId="1" applyFont="1" applyBorder="1"/>
    <xf numFmtId="37" fontId="6" fillId="0" borderId="5" xfId="1" applyFont="1" applyBorder="1" applyAlignment="1">
      <alignment horizontal="right" vertical="top"/>
    </xf>
    <xf numFmtId="37" fontId="6" fillId="0" borderId="6" xfId="1" applyFont="1" applyBorder="1"/>
    <xf numFmtId="0" fontId="6" fillId="0" borderId="7" xfId="1" applyNumberFormat="1" applyFont="1" applyBorder="1"/>
    <xf numFmtId="37" fontId="8" fillId="0" borderId="8" xfId="1" applyFont="1" applyBorder="1" applyAlignment="1">
      <alignment horizontal="centerContinuous"/>
    </xf>
    <xf numFmtId="37" fontId="9" fillId="0" borderId="8" xfId="1" quotePrefix="1" applyFont="1" applyBorder="1" applyAlignment="1">
      <alignment horizontal="centerContinuous"/>
    </xf>
    <xf numFmtId="37" fontId="9" fillId="0" borderId="8" xfId="1" applyFont="1" applyBorder="1" applyAlignment="1">
      <alignment horizontal="centerContinuous"/>
    </xf>
    <xf numFmtId="37" fontId="7" fillId="0" borderId="0" xfId="1" quotePrefix="1" applyFont="1" applyAlignment="1">
      <alignment horizontal="centerContinuous"/>
    </xf>
    <xf numFmtId="37" fontId="7" fillId="0" borderId="0" xfId="1" applyFont="1" applyAlignment="1">
      <alignment horizontal="centerContinuous"/>
    </xf>
    <xf numFmtId="37" fontId="7" fillId="0" borderId="0" xfId="1" applyFont="1"/>
    <xf numFmtId="37" fontId="7" fillId="0" borderId="9" xfId="1" applyFont="1" applyBorder="1" applyAlignment="1">
      <alignment horizontal="center"/>
    </xf>
    <xf numFmtId="37" fontId="7" fillId="0" borderId="9" xfId="1" applyFont="1" applyBorder="1" applyAlignment="1">
      <alignment horizontal="right"/>
    </xf>
    <xf numFmtId="37" fontId="7" fillId="0" borderId="0" xfId="1" applyFont="1" applyAlignment="1">
      <alignment horizontal="center"/>
    </xf>
    <xf numFmtId="37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left"/>
    </xf>
    <xf numFmtId="165" fontId="7" fillId="0" borderId="0" xfId="3" applyNumberFormat="1" applyFont="1" applyProtection="1"/>
    <xf numFmtId="166" fontId="7" fillId="0" borderId="0" xfId="2" applyNumberFormat="1" applyFont="1" applyProtection="1"/>
    <xf numFmtId="37" fontId="6" fillId="0" borderId="8" xfId="1" applyFont="1" applyBorder="1" applyAlignment="1">
      <alignment horizontal="fill"/>
    </xf>
    <xf numFmtId="37" fontId="7" fillId="0" borderId="10" xfId="1" applyFont="1" applyBorder="1" applyAlignment="1">
      <alignment horizontal="left"/>
    </xf>
    <xf numFmtId="37" fontId="7" fillId="0" borderId="10" xfId="1" applyFont="1" applyBorder="1" applyAlignment="1">
      <alignment horizontal="right"/>
    </xf>
    <xf numFmtId="37" fontId="7" fillId="0" borderId="0" xfId="1" applyFont="1" applyAlignment="1">
      <alignment horizontal="left"/>
    </xf>
    <xf numFmtId="37" fontId="6" fillId="0" borderId="0" xfId="1" applyFont="1" applyProtection="1">
      <protection locked="0"/>
    </xf>
    <xf numFmtId="164" fontId="6" fillId="0" borderId="0" xfId="1" applyNumberFormat="1" applyFont="1" applyAlignment="1">
      <alignment horizontal="left"/>
    </xf>
    <xf numFmtId="165" fontId="6" fillId="0" borderId="11" xfId="3" applyNumberFormat="1" applyFont="1" applyBorder="1" applyProtection="1"/>
    <xf numFmtId="164" fontId="6" fillId="0" borderId="0" xfId="1" applyNumberFormat="1" applyFont="1" applyAlignment="1" applyProtection="1">
      <alignment horizontal="left"/>
      <protection locked="0"/>
    </xf>
    <xf numFmtId="6" fontId="6" fillId="0" borderId="0" xfId="2" applyNumberFormat="1" applyFont="1" applyProtection="1">
      <protection locked="0"/>
    </xf>
    <xf numFmtId="166" fontId="6" fillId="0" borderId="0" xfId="2" applyNumberFormat="1" applyFont="1" applyProtection="1">
      <protection locked="0"/>
    </xf>
    <xf numFmtId="37" fontId="3" fillId="0" borderId="0" xfId="1" applyFont="1"/>
    <xf numFmtId="37" fontId="5" fillId="0" borderId="0" xfId="1" applyFont="1" applyAlignment="1">
      <alignment horizontal="center" vertical="top"/>
    </xf>
    <xf numFmtId="37" fontId="5" fillId="0" borderId="0" xfId="1" applyFont="1" applyAlignment="1">
      <alignment vertical="top"/>
    </xf>
    <xf numFmtId="37" fontId="5" fillId="0" borderId="10" xfId="1" applyFont="1" applyBorder="1" applyAlignment="1">
      <alignment vertical="top"/>
    </xf>
    <xf numFmtId="0" fontId="2" fillId="0" borderId="0" xfId="1" applyNumberFormat="1" applyFont="1" applyAlignment="1">
      <alignment vertical="top"/>
    </xf>
    <xf numFmtId="37" fontId="3" fillId="0" borderId="17" xfId="1" applyFont="1" applyBorder="1" applyAlignment="1">
      <alignment horizontal="right" vertical="top"/>
    </xf>
    <xf numFmtId="37" fontId="3" fillId="0" borderId="18" xfId="1" applyFont="1" applyBorder="1" applyAlignment="1">
      <alignment horizontal="right" vertical="top"/>
    </xf>
    <xf numFmtId="37" fontId="3" fillId="0" borderId="19" xfId="1" applyFont="1" applyBorder="1" applyAlignment="1">
      <alignment horizontal="right" vertical="top"/>
    </xf>
    <xf numFmtId="37" fontId="3" fillId="0" borderId="20" xfId="1" quotePrefix="1" applyFont="1" applyBorder="1" applyAlignment="1">
      <alignment horizontal="right" vertical="top"/>
    </xf>
    <xf numFmtId="37" fontId="3" fillId="0" borderId="21" xfId="1" applyFont="1" applyBorder="1" applyAlignment="1">
      <alignment vertical="top"/>
    </xf>
    <xf numFmtId="5" fontId="3" fillId="0" borderId="22" xfId="1" applyNumberFormat="1" applyFont="1" applyBorder="1" applyAlignment="1">
      <alignment vertical="top"/>
    </xf>
    <xf numFmtId="37" fontId="3" fillId="0" borderId="23" xfId="1" quotePrefix="1" applyFont="1" applyBorder="1" applyAlignment="1">
      <alignment horizontal="right" vertical="top"/>
    </xf>
    <xf numFmtId="37" fontId="3" fillId="0" borderId="24" xfId="1" applyFont="1" applyBorder="1" applyAlignment="1">
      <alignment vertical="top"/>
    </xf>
    <xf numFmtId="5" fontId="3" fillId="0" borderId="25" xfId="1" applyNumberFormat="1" applyFont="1" applyBorder="1" applyAlignment="1">
      <alignment vertical="top"/>
    </xf>
    <xf numFmtId="37" fontId="7" fillId="0" borderId="4" xfId="1" applyFont="1" applyBorder="1" applyAlignment="1">
      <alignment vertical="top"/>
    </xf>
    <xf numFmtId="37" fontId="3" fillId="3" borderId="1" xfId="1" quotePrefix="1" applyFont="1" applyFill="1" applyBorder="1" applyAlignment="1" applyProtection="1">
      <alignment horizontal="left" vertical="top"/>
      <protection locked="0"/>
    </xf>
    <xf numFmtId="1" fontId="3" fillId="3" borderId="1" xfId="2" quotePrefix="1" applyNumberFormat="1" applyFont="1" applyFill="1" applyBorder="1" applyAlignment="1" applyProtection="1">
      <alignment horizontal="left" vertical="top"/>
      <protection locked="0"/>
    </xf>
    <xf numFmtId="165" fontId="6" fillId="3" borderId="0" xfId="3" applyNumberFormat="1" applyFont="1" applyFill="1" applyProtection="1">
      <protection locked="0"/>
    </xf>
    <xf numFmtId="166" fontId="6" fillId="3" borderId="0" xfId="2" applyNumberFormat="1" applyFont="1" applyFill="1" applyProtection="1">
      <protection locked="0"/>
    </xf>
    <xf numFmtId="37" fontId="10" fillId="0" borderId="13" xfId="1" applyFont="1" applyBorder="1" applyAlignment="1">
      <alignment horizontal="center" vertical="center"/>
    </xf>
    <xf numFmtId="37" fontId="10" fillId="0" borderId="14" xfId="1" applyFont="1" applyBorder="1" applyAlignment="1">
      <alignment horizontal="center" vertical="center"/>
    </xf>
    <xf numFmtId="37" fontId="3" fillId="0" borderId="0" xfId="1" applyFont="1" applyAlignment="1">
      <alignment horizontal="right" vertical="center"/>
    </xf>
    <xf numFmtId="37" fontId="3" fillId="0" borderId="0" xfId="1" applyFont="1" applyAlignment="1">
      <alignment vertical="center"/>
    </xf>
    <xf numFmtId="37" fontId="3" fillId="0" borderId="12" xfId="1" applyFont="1" applyBorder="1" applyAlignment="1">
      <alignment horizontal="right" vertical="center"/>
    </xf>
    <xf numFmtId="37" fontId="7" fillId="0" borderId="2" xfId="1" applyFont="1" applyBorder="1" applyAlignment="1">
      <alignment vertical="center"/>
    </xf>
    <xf numFmtId="37" fontId="3" fillId="0" borderId="12" xfId="1" applyFont="1" applyBorder="1" applyAlignment="1">
      <alignment vertical="center"/>
    </xf>
    <xf numFmtId="37" fontId="3" fillId="0" borderId="9" xfId="1" applyFont="1" applyBorder="1" applyAlignment="1">
      <alignment horizontal="right" vertical="center"/>
    </xf>
    <xf numFmtId="37" fontId="6" fillId="0" borderId="5" xfId="1" applyFont="1" applyBorder="1" applyAlignment="1">
      <alignment horizontal="right" vertical="center"/>
    </xf>
    <xf numFmtId="37" fontId="3" fillId="0" borderId="9" xfId="1" applyFont="1" applyBorder="1" applyAlignment="1">
      <alignment vertical="center"/>
    </xf>
    <xf numFmtId="37" fontId="6" fillId="0" borderId="6" xfId="1" applyFont="1" applyBorder="1" applyAlignment="1">
      <alignment vertical="center"/>
    </xf>
    <xf numFmtId="0" fontId="6" fillId="0" borderId="7" xfId="1" applyNumberFormat="1" applyFont="1" applyBorder="1" applyAlignment="1">
      <alignment vertical="center"/>
    </xf>
    <xf numFmtId="37" fontId="5" fillId="0" borderId="0" xfId="1" quotePrefix="1" applyFont="1" applyAlignment="1">
      <alignment horizontal="center" vertical="center"/>
    </xf>
    <xf numFmtId="37" fontId="10" fillId="0" borderId="0" xfId="1" applyFont="1" applyAlignment="1">
      <alignment horizontal="center" vertical="center"/>
    </xf>
    <xf numFmtId="37" fontId="5" fillId="0" borderId="13" xfId="1" applyFont="1" applyBorder="1" applyAlignment="1">
      <alignment horizontal="center" vertical="center"/>
    </xf>
    <xf numFmtId="37" fontId="5" fillId="0" borderId="14" xfId="1" applyFont="1" applyBorder="1" applyAlignment="1">
      <alignment horizontal="center" vertical="center"/>
    </xf>
    <xf numFmtId="37" fontId="5" fillId="0" borderId="0" xfId="1" applyFont="1" applyAlignment="1">
      <alignment horizontal="center" vertical="center"/>
    </xf>
    <xf numFmtId="37" fontId="5" fillId="0" borderId="14" xfId="1" quotePrefix="1" applyFont="1" applyBorder="1" applyAlignment="1">
      <alignment horizontal="center" vertical="center"/>
    </xf>
    <xf numFmtId="37" fontId="5" fillId="0" borderId="15" xfId="1" quotePrefix="1" applyFont="1" applyBorder="1" applyAlignment="1">
      <alignment horizontal="center" vertical="center"/>
    </xf>
    <xf numFmtId="37" fontId="5" fillId="0" borderId="16" xfId="1" quotePrefix="1" applyFont="1" applyBorder="1" applyAlignment="1">
      <alignment horizontal="center" vertical="center"/>
    </xf>
    <xf numFmtId="37" fontId="5" fillId="0" borderId="10" xfId="1" quotePrefix="1" applyFont="1" applyBorder="1" applyAlignment="1">
      <alignment horizontal="center" vertical="center"/>
    </xf>
    <xf numFmtId="166" fontId="3" fillId="3" borderId="13" xfId="2" quotePrefix="1" applyNumberFormat="1" applyFont="1" applyFill="1" applyBorder="1" applyAlignment="1" applyProtection="1">
      <alignment horizontal="left" vertical="center"/>
      <protection locked="0"/>
    </xf>
    <xf numFmtId="166" fontId="3" fillId="3" borderId="14" xfId="2" quotePrefix="1" applyNumberFormat="1" applyFont="1" applyFill="1" applyBorder="1" applyAlignment="1" applyProtection="1">
      <alignment horizontal="left" vertical="center"/>
      <protection locked="0"/>
    </xf>
    <xf numFmtId="166" fontId="3" fillId="3" borderId="13" xfId="2" applyNumberFormat="1" applyFont="1" applyFill="1" applyBorder="1" applyAlignment="1" applyProtection="1">
      <alignment horizontal="right" vertical="center"/>
      <protection locked="0"/>
    </xf>
    <xf numFmtId="167" fontId="3" fillId="3" borderId="14" xfId="4" applyNumberFormat="1" applyFont="1" applyFill="1" applyBorder="1" applyAlignment="1" applyProtection="1">
      <alignment horizontal="center" vertical="center"/>
      <protection locked="0"/>
    </xf>
    <xf numFmtId="166" fontId="3" fillId="3" borderId="14" xfId="2" applyNumberFormat="1" applyFont="1" applyFill="1" applyBorder="1" applyAlignment="1" applyProtection="1">
      <alignment horizontal="right" vertical="center"/>
      <protection locked="0"/>
    </xf>
    <xf numFmtId="37" fontId="3" fillId="3" borderId="13" xfId="1" applyFont="1" applyFill="1" applyBorder="1" applyAlignment="1" applyProtection="1">
      <alignment vertical="center"/>
      <protection locked="0"/>
    </xf>
    <xf numFmtId="166" fontId="3" fillId="3" borderId="6" xfId="2" applyNumberFormat="1" applyFont="1" applyFill="1" applyBorder="1" applyAlignment="1" applyProtection="1">
      <alignment horizontal="right" vertical="center"/>
      <protection locked="0"/>
    </xf>
    <xf numFmtId="166" fontId="3" fillId="3" borderId="7" xfId="2" applyNumberFormat="1" applyFont="1" applyFill="1" applyBorder="1" applyAlignment="1" applyProtection="1">
      <alignment horizontal="right" vertical="center"/>
      <protection locked="0"/>
    </xf>
    <xf numFmtId="37" fontId="3" fillId="3" borderId="6" xfId="1" applyFont="1" applyFill="1" applyBorder="1" applyAlignment="1" applyProtection="1">
      <alignment vertical="center"/>
      <protection locked="0"/>
    </xf>
    <xf numFmtId="167" fontId="3" fillId="3" borderId="7" xfId="4" applyNumberFormat="1" applyFont="1" applyFill="1" applyBorder="1" applyAlignment="1" applyProtection="1">
      <alignment horizontal="center" vertical="center"/>
      <protection locked="0"/>
    </xf>
    <xf numFmtId="166" fontId="3" fillId="0" borderId="11" xfId="2" applyNumberFormat="1" applyFont="1" applyBorder="1" applyAlignment="1">
      <alignment horizontal="right" vertical="center"/>
    </xf>
    <xf numFmtId="167" fontId="3" fillId="2" borderId="11" xfId="4" applyNumberFormat="1" applyFont="1" applyFill="1" applyBorder="1" applyAlignment="1" applyProtection="1">
      <alignment horizontal="center" vertical="center"/>
      <protection locked="0"/>
    </xf>
    <xf numFmtId="167" fontId="3" fillId="2" borderId="0" xfId="4" applyNumberFormat="1" applyFont="1" applyFill="1" applyAlignment="1" applyProtection="1">
      <alignment vertical="center"/>
      <protection locked="0"/>
    </xf>
    <xf numFmtId="37" fontId="2" fillId="0" borderId="0" xfId="1" quotePrefix="1" applyFont="1" applyAlignment="1">
      <alignment horizontal="center" vertical="top"/>
    </xf>
    <xf numFmtId="37" fontId="4" fillId="0" borderId="0" xfId="1" quotePrefix="1" applyFont="1" applyAlignment="1">
      <alignment horizontal="center" vertical="top"/>
    </xf>
    <xf numFmtId="37" fontId="7" fillId="0" borderId="3" xfId="1" applyFont="1" applyBorder="1" applyAlignment="1">
      <alignment horizontal="center"/>
    </xf>
    <xf numFmtId="37" fontId="7" fillId="0" borderId="4" xfId="1" applyFont="1" applyBorder="1" applyAlignment="1">
      <alignment horizontal="center"/>
    </xf>
    <xf numFmtId="37" fontId="10" fillId="0" borderId="3" xfId="1" applyFont="1" applyBorder="1" applyAlignment="1">
      <alignment horizontal="center" vertical="center"/>
    </xf>
    <xf numFmtId="37" fontId="10" fillId="0" borderId="4" xfId="1" applyFont="1" applyBorder="1" applyAlignment="1">
      <alignment horizontal="center" vertical="center"/>
    </xf>
    <xf numFmtId="37" fontId="10" fillId="0" borderId="6" xfId="1" applyFont="1" applyBorder="1" applyAlignment="1">
      <alignment horizontal="center" vertical="center"/>
    </xf>
    <xf numFmtId="37" fontId="10" fillId="0" borderId="7" xfId="1" applyFont="1" applyBorder="1" applyAlignment="1">
      <alignment horizontal="center" vertical="center"/>
    </xf>
    <xf numFmtId="37" fontId="7" fillId="0" borderId="3" xfId="1" applyFont="1" applyBorder="1" applyAlignment="1">
      <alignment horizontal="center" vertical="center"/>
    </xf>
    <xf numFmtId="37" fontId="7" fillId="0" borderId="4" xfId="1" applyFont="1" applyBorder="1" applyAlignment="1">
      <alignment horizontal="center" vertical="center"/>
    </xf>
    <xf numFmtId="37" fontId="10" fillId="0" borderId="12" xfId="1" applyFont="1" applyBorder="1" applyAlignment="1">
      <alignment horizontal="center" vertical="center"/>
    </xf>
    <xf numFmtId="37" fontId="10" fillId="0" borderId="9" xfId="1" applyFont="1" applyBorder="1" applyAlignment="1">
      <alignment horizontal="center" vertical="center"/>
    </xf>
    <xf numFmtId="37" fontId="11" fillId="0" borderId="0" xfId="1" applyFont="1" applyAlignment="1">
      <alignment horizontal="center" vertical="top"/>
    </xf>
    <xf numFmtId="37" fontId="3" fillId="0" borderId="0" xfId="1" applyFont="1" applyAlignment="1">
      <alignment horizontal="center" vertical="top"/>
    </xf>
  </cellXfs>
  <cellStyles count="5">
    <cellStyle name="Comma 2" xfId="2" xr:uid="{7E956151-F40A-41B3-A542-56750EB0DE7E}"/>
    <cellStyle name="Currency 2" xfId="3" xr:uid="{C36A0AE4-5116-4997-8B84-801F78812CCC}"/>
    <cellStyle name="Normal" xfId="0" builtinId="0"/>
    <cellStyle name="Normal 2" xfId="1" xr:uid="{C33C6E84-019E-43D1-8D1C-212C215663B5}"/>
    <cellStyle name="Percent 2" xfId="4" xr:uid="{FBCAA378-422E-4636-916E-56494E409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instutional%20workbook%20for%20instrc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s"/>
      <sheetName val="Inst_Costs"/>
      <sheetName val="Inst_Pop"/>
      <sheetName val="Scrarchpad"/>
    </sheetNames>
    <sheetDataSet>
      <sheetData sheetId="0">
        <row r="7">
          <cell r="B7" t="str">
            <v>State Centers for the Mentally Retarded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2CE9-51D9-45F9-8D88-2957A733E0F5}">
  <sheetPr>
    <pageSetUpPr fitToPage="1"/>
  </sheetPr>
  <dimension ref="A2:B37"/>
  <sheetViews>
    <sheetView zoomScaleNormal="100" workbookViewId="0">
      <selection activeCell="H12" sqref="H12"/>
    </sheetView>
  </sheetViews>
  <sheetFormatPr defaultRowHeight="12.75" x14ac:dyDescent="0.25"/>
  <cols>
    <col min="1" max="2" width="21.42578125" style="1" customWidth="1"/>
    <col min="3" max="16384" width="9.140625" style="1"/>
  </cols>
  <sheetData>
    <row r="2" spans="1:2" ht="15.75" x14ac:dyDescent="0.25">
      <c r="A2" s="87" t="s">
        <v>0</v>
      </c>
      <c r="B2" s="87"/>
    </row>
    <row r="3" spans="1:2" ht="15" x14ac:dyDescent="0.25">
      <c r="A3" s="88" t="s">
        <v>1</v>
      </c>
      <c r="B3" s="88"/>
    </row>
    <row r="5" spans="1:2" x14ac:dyDescent="0.25">
      <c r="A5" s="2" t="s">
        <v>2</v>
      </c>
      <c r="B5" s="49"/>
    </row>
    <row r="6" spans="1:2" x14ac:dyDescent="0.25">
      <c r="A6" s="2" t="s">
        <v>3</v>
      </c>
      <c r="B6" s="49"/>
    </row>
    <row r="7" spans="1:2" x14ac:dyDescent="0.25">
      <c r="A7" s="3" t="s">
        <v>4</v>
      </c>
      <c r="B7" s="50"/>
    </row>
    <row r="8" spans="1:2" x14ac:dyDescent="0.25">
      <c r="A8" s="2" t="s">
        <v>5</v>
      </c>
      <c r="B8" s="49" t="s">
        <v>6</v>
      </c>
    </row>
    <row r="9" spans="1:2" x14ac:dyDescent="0.25">
      <c r="A9" s="3" t="s">
        <v>7</v>
      </c>
      <c r="B9" s="49" t="s">
        <v>8</v>
      </c>
    </row>
    <row r="10" spans="1:2" x14ac:dyDescent="0.25">
      <c r="A10" s="2" t="s">
        <v>9</v>
      </c>
      <c r="B10" s="49" t="s">
        <v>10</v>
      </c>
    </row>
    <row r="11" spans="1:2" x14ac:dyDescent="0.25">
      <c r="A11" s="3" t="s">
        <v>11</v>
      </c>
      <c r="B11" s="49" t="s">
        <v>12</v>
      </c>
    </row>
    <row r="12" spans="1:2" x14ac:dyDescent="0.25">
      <c r="A12" s="2" t="s">
        <v>13</v>
      </c>
      <c r="B12" s="49" t="s">
        <v>14</v>
      </c>
    </row>
    <row r="13" spans="1:2" x14ac:dyDescent="0.25">
      <c r="A13" s="3" t="s">
        <v>15</v>
      </c>
      <c r="B13" s="49" t="s">
        <v>16</v>
      </c>
    </row>
    <row r="14" spans="1:2" x14ac:dyDescent="0.25">
      <c r="A14" s="2" t="s">
        <v>17</v>
      </c>
      <c r="B14" s="49" t="s">
        <v>18</v>
      </c>
    </row>
    <row r="15" spans="1:2" x14ac:dyDescent="0.25">
      <c r="A15" s="3" t="s">
        <v>19</v>
      </c>
      <c r="B15" s="49" t="s">
        <v>20</v>
      </c>
    </row>
    <row r="16" spans="1:2" x14ac:dyDescent="0.25">
      <c r="A16" s="2" t="s">
        <v>21</v>
      </c>
      <c r="B16" s="49" t="s">
        <v>22</v>
      </c>
    </row>
    <row r="17" spans="1:2" x14ac:dyDescent="0.25">
      <c r="A17" s="3" t="s">
        <v>23</v>
      </c>
      <c r="B17" s="49" t="s">
        <v>24</v>
      </c>
    </row>
    <row r="18" spans="1:2" x14ac:dyDescent="0.25">
      <c r="A18" s="2" t="s">
        <v>25</v>
      </c>
      <c r="B18" s="49" t="s">
        <v>26</v>
      </c>
    </row>
    <row r="19" spans="1:2" x14ac:dyDescent="0.25">
      <c r="A19" s="3" t="s">
        <v>27</v>
      </c>
      <c r="B19" s="49" t="s">
        <v>28</v>
      </c>
    </row>
    <row r="20" spans="1:2" x14ac:dyDescent="0.25">
      <c r="A20" s="2" t="s">
        <v>29</v>
      </c>
      <c r="B20" s="49" t="s">
        <v>30</v>
      </c>
    </row>
    <row r="21" spans="1:2" x14ac:dyDescent="0.25">
      <c r="A21" s="3" t="s">
        <v>31</v>
      </c>
      <c r="B21" s="49" t="s">
        <v>32</v>
      </c>
    </row>
    <row r="22" spans="1:2" x14ac:dyDescent="0.25">
      <c r="A22" s="2" t="s">
        <v>33</v>
      </c>
      <c r="B22" s="49" t="s">
        <v>34</v>
      </c>
    </row>
    <row r="23" spans="1:2" x14ac:dyDescent="0.25">
      <c r="A23" s="3" t="s">
        <v>35</v>
      </c>
      <c r="B23" s="49" t="s">
        <v>36</v>
      </c>
    </row>
    <row r="24" spans="1:2" x14ac:dyDescent="0.25">
      <c r="A24" s="2" t="s">
        <v>37</v>
      </c>
      <c r="B24" s="49" t="s">
        <v>38</v>
      </c>
    </row>
    <row r="25" spans="1:2" x14ac:dyDescent="0.25">
      <c r="A25" s="3" t="s">
        <v>39</v>
      </c>
      <c r="B25" s="49" t="s">
        <v>40</v>
      </c>
    </row>
    <row r="26" spans="1:2" x14ac:dyDescent="0.25">
      <c r="A26" s="2" t="s">
        <v>41</v>
      </c>
      <c r="B26" s="49" t="s">
        <v>42</v>
      </c>
    </row>
    <row r="27" spans="1:2" x14ac:dyDescent="0.25">
      <c r="A27" s="3" t="s">
        <v>43</v>
      </c>
      <c r="B27" s="49" t="s">
        <v>44</v>
      </c>
    </row>
    <row r="28" spans="1:2" x14ac:dyDescent="0.25">
      <c r="A28" s="2" t="s">
        <v>45</v>
      </c>
      <c r="B28" s="49" t="s">
        <v>46</v>
      </c>
    </row>
    <row r="29" spans="1:2" x14ac:dyDescent="0.25">
      <c r="A29" s="3" t="s">
        <v>47</v>
      </c>
      <c r="B29" s="49" t="s">
        <v>48</v>
      </c>
    </row>
    <row r="30" spans="1:2" x14ac:dyDescent="0.25">
      <c r="A30" s="2" t="s">
        <v>49</v>
      </c>
      <c r="B30" s="49" t="s">
        <v>50</v>
      </c>
    </row>
    <row r="31" spans="1:2" x14ac:dyDescent="0.25">
      <c r="A31" s="3" t="s">
        <v>51</v>
      </c>
      <c r="B31" s="49" t="s">
        <v>52</v>
      </c>
    </row>
    <row r="32" spans="1:2" x14ac:dyDescent="0.25">
      <c r="A32" s="2" t="s">
        <v>53</v>
      </c>
      <c r="B32" s="49" t="s">
        <v>54</v>
      </c>
    </row>
    <row r="33" spans="1:2" x14ac:dyDescent="0.25">
      <c r="A33" s="3" t="s">
        <v>55</v>
      </c>
      <c r="B33" s="49" t="s">
        <v>56</v>
      </c>
    </row>
    <row r="34" spans="1:2" x14ac:dyDescent="0.25">
      <c r="A34" s="2" t="s">
        <v>57</v>
      </c>
      <c r="B34" s="49" t="s">
        <v>58</v>
      </c>
    </row>
    <row r="35" spans="1:2" x14ac:dyDescent="0.25">
      <c r="A35" s="3" t="s">
        <v>59</v>
      </c>
      <c r="B35" s="49" t="s">
        <v>60</v>
      </c>
    </row>
    <row r="36" spans="1:2" x14ac:dyDescent="0.25">
      <c r="A36" s="2" t="s">
        <v>61</v>
      </c>
      <c r="B36" s="49" t="s">
        <v>62</v>
      </c>
    </row>
    <row r="37" spans="1:2" x14ac:dyDescent="0.25">
      <c r="A37" s="3" t="s">
        <v>63</v>
      </c>
      <c r="B37" s="49" t="s">
        <v>64</v>
      </c>
    </row>
  </sheetData>
  <mergeCells count="2">
    <mergeCell ref="A2:B2"/>
    <mergeCell ref="A3:B3"/>
  </mergeCells>
  <printOptions horizontalCentered="1"/>
  <pageMargins left="0" right="0" top="0.75" bottom="0.75" header="0.5" footer="0.5"/>
  <pageSetup fitToHeight="0" orientation="portrait" blackAndWhite="1" horizontalDpi="300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5951-510C-4419-94CD-8175BBCFB869}">
  <sheetPr transitionEvaluation="1"/>
  <dimension ref="A1:D202"/>
  <sheetViews>
    <sheetView showGridLines="0" zoomScaleNormal="100" workbookViewId="0">
      <selection activeCell="A77" sqref="A77:XFD200"/>
    </sheetView>
  </sheetViews>
  <sheetFormatPr defaultColWidth="11" defaultRowHeight="12.75" x14ac:dyDescent="0.2"/>
  <cols>
    <col min="1" max="1" width="23.5703125" style="4" customWidth="1"/>
    <col min="2" max="4" width="19.28515625" style="4" customWidth="1"/>
    <col min="5" max="5" width="2.5703125" style="4" customWidth="1"/>
    <col min="6" max="16384" width="11" style="4"/>
  </cols>
  <sheetData>
    <row r="1" spans="1:4" ht="13.5" thickBot="1" x14ac:dyDescent="0.25">
      <c r="B1" s="5"/>
    </row>
    <row r="2" spans="1:4" x14ac:dyDescent="0.2">
      <c r="A2" s="6" t="s">
        <v>65</v>
      </c>
      <c r="B2" s="6" t="s">
        <v>66</v>
      </c>
      <c r="C2" s="89" t="s">
        <v>67</v>
      </c>
      <c r="D2" s="90"/>
    </row>
    <row r="3" spans="1:4" ht="13.5" thickBot="1" x14ac:dyDescent="0.25">
      <c r="A3" s="7">
        <f>[0]!AGENCY</f>
        <v>0</v>
      </c>
      <c r="B3" s="8">
        <f>Fund</f>
        <v>0</v>
      </c>
      <c r="C3" s="9"/>
      <c r="D3" s="10">
        <f>Appropriation</f>
        <v>0</v>
      </c>
    </row>
    <row r="5" spans="1:4" ht="16.5" thickBot="1" x14ac:dyDescent="0.3">
      <c r="A5" s="11" t="s">
        <v>68</v>
      </c>
      <c r="B5" s="12"/>
      <c r="C5" s="13"/>
      <c r="D5" s="13"/>
    </row>
    <row r="6" spans="1:4" s="16" customFormat="1" ht="13.5" thickTop="1" x14ac:dyDescent="0.2">
      <c r="A6" s="14" t="s">
        <v>69</v>
      </c>
      <c r="B6" s="14"/>
      <c r="C6" s="15"/>
      <c r="D6" s="15"/>
    </row>
    <row r="7" spans="1:4" s="16" customFormat="1" ht="15.75" customHeight="1" thickBot="1" x14ac:dyDescent="0.25">
      <c r="A7" s="17" t="s">
        <v>70</v>
      </c>
      <c r="B7" s="18" t="s">
        <v>71</v>
      </c>
      <c r="C7" s="18" t="s">
        <v>72</v>
      </c>
      <c r="D7" s="18" t="s">
        <v>73</v>
      </c>
    </row>
    <row r="8" spans="1:4" s="16" customFormat="1" ht="15.75" customHeight="1" x14ac:dyDescent="0.2">
      <c r="A8" s="19"/>
      <c r="B8" s="20"/>
      <c r="C8" s="20"/>
      <c r="D8" s="20"/>
    </row>
    <row r="9" spans="1:4" s="16" customFormat="1" ht="17.25" customHeight="1" x14ac:dyDescent="0.2">
      <c r="A9" s="21" t="s">
        <v>74</v>
      </c>
      <c r="B9" s="22">
        <f>SUMIF($A$17:$A$248,"STATE FUNDS",$B$17:$B$248)</f>
        <v>0</v>
      </c>
      <c r="C9" s="22">
        <f>SUMIF($A$17:$A$248,"STATE FUNDS",$C$17:$C$248)</f>
        <v>0</v>
      </c>
      <c r="D9" s="22">
        <f>SUMIF($A$17:$A$248,"STATE FUNDS",$D$17:$D$248)</f>
        <v>0</v>
      </c>
    </row>
    <row r="10" spans="1:4" s="16" customFormat="1" x14ac:dyDescent="0.2">
      <c r="A10" s="21" t="s">
        <v>75</v>
      </c>
      <c r="B10" s="23">
        <f>SUMIF($A$17:$A$248,"FEDERAL FUNDS",$B$17:$B$248)</f>
        <v>0</v>
      </c>
      <c r="C10" s="23">
        <f>SUMIF($A$17:$A$248,"FEDERAL FUNDS",$C$17:$C$248)</f>
        <v>0</v>
      </c>
      <c r="D10" s="23">
        <f>SUMIF($A$17:$A$248,"FEDERAL FUNDS",$D$17:$D$248)</f>
        <v>0</v>
      </c>
    </row>
    <row r="11" spans="1:4" s="16" customFormat="1" x14ac:dyDescent="0.2">
      <c r="A11" s="21" t="s">
        <v>76</v>
      </c>
      <c r="B11" s="23">
        <f>SUMIF($A$17:$A$248,"AUGMENTATIONS",$B$17:$B$248)</f>
        <v>0</v>
      </c>
      <c r="C11" s="23">
        <f>SUMIF($A$17:$A$248,"AUGMENTATIONS",$C$17:$C$248)</f>
        <v>0</v>
      </c>
      <c r="D11" s="23">
        <f>SUMIF($A$17:$A$248,"AUGMENTATIONS",$D$17:$D$248)</f>
        <v>0</v>
      </c>
    </row>
    <row r="12" spans="1:4" x14ac:dyDescent="0.2">
      <c r="A12" s="20" t="s">
        <v>77</v>
      </c>
      <c r="B12" s="22">
        <f>SUM(B9:B11)</f>
        <v>0</v>
      </c>
      <c r="C12" s="22">
        <f>SUM(C9:C11)</f>
        <v>0</v>
      </c>
      <c r="D12" s="22">
        <f>SUM(D9:D11)</f>
        <v>0</v>
      </c>
    </row>
    <row r="13" spans="1:4" ht="13.5" thickBot="1" x14ac:dyDescent="0.25">
      <c r="A13" s="24"/>
      <c r="B13" s="24"/>
      <c r="C13" s="24"/>
      <c r="D13" s="24"/>
    </row>
    <row r="14" spans="1:4" ht="13.5" thickTop="1" x14ac:dyDescent="0.2"/>
    <row r="15" spans="1:4" x14ac:dyDescent="0.2">
      <c r="A15" s="25" t="s">
        <v>78</v>
      </c>
      <c r="B15" s="26" t="s">
        <v>71</v>
      </c>
      <c r="C15" s="26" t="s">
        <v>72</v>
      </c>
      <c r="D15" s="26" t="s">
        <v>73</v>
      </c>
    </row>
    <row r="16" spans="1:4" x14ac:dyDescent="0.2">
      <c r="A16" s="27"/>
      <c r="B16" s="20"/>
      <c r="C16" s="20"/>
      <c r="D16" s="20"/>
    </row>
    <row r="17" spans="1:4" x14ac:dyDescent="0.2">
      <c r="A17" s="4" t="str">
        <f>Institution_1</f>
        <v>Institution name 1</v>
      </c>
      <c r="B17" s="28"/>
      <c r="C17" s="28"/>
      <c r="D17" s="28"/>
    </row>
    <row r="18" spans="1:4" x14ac:dyDescent="0.2">
      <c r="A18" s="29" t="s">
        <v>79</v>
      </c>
      <c r="B18" s="51">
        <v>0</v>
      </c>
      <c r="C18" s="51">
        <v>0</v>
      </c>
      <c r="D18" s="51">
        <v>0</v>
      </c>
    </row>
    <row r="19" spans="1:4" x14ac:dyDescent="0.2">
      <c r="A19" s="29" t="s">
        <v>80</v>
      </c>
      <c r="B19" s="52">
        <v>0</v>
      </c>
      <c r="C19" s="52">
        <v>0</v>
      </c>
      <c r="D19" s="52">
        <v>0</v>
      </c>
    </row>
    <row r="20" spans="1:4" x14ac:dyDescent="0.2">
      <c r="A20" s="29" t="s">
        <v>81</v>
      </c>
      <c r="B20" s="52">
        <v>0</v>
      </c>
      <c r="C20" s="52">
        <v>0</v>
      </c>
      <c r="D20" s="52">
        <v>0</v>
      </c>
    </row>
    <row r="21" spans="1:4" ht="13.5" thickBot="1" x14ac:dyDescent="0.25">
      <c r="A21" s="29" t="s">
        <v>82</v>
      </c>
      <c r="B21" s="30">
        <f>SUM(B18:B20)</f>
        <v>0</v>
      </c>
      <c r="C21" s="30">
        <f>SUM(C18:C20)</f>
        <v>0</v>
      </c>
      <c r="D21" s="30">
        <f>SUM(D18:D20)</f>
        <v>0</v>
      </c>
    </row>
    <row r="22" spans="1:4" ht="13.5" thickTop="1" x14ac:dyDescent="0.2">
      <c r="A22" s="28"/>
      <c r="B22" s="28"/>
      <c r="C22" s="28"/>
      <c r="D22" s="28"/>
    </row>
    <row r="23" spans="1:4" x14ac:dyDescent="0.2">
      <c r="A23" s="4" t="str">
        <f>Institution_2</f>
        <v>Institution name 2</v>
      </c>
      <c r="B23" s="28"/>
      <c r="C23" s="28"/>
      <c r="D23" s="28"/>
    </row>
    <row r="24" spans="1:4" x14ac:dyDescent="0.2">
      <c r="A24" s="29" t="s">
        <v>79</v>
      </c>
      <c r="B24" s="51">
        <v>0</v>
      </c>
      <c r="C24" s="51">
        <v>0</v>
      </c>
      <c r="D24" s="51">
        <v>0</v>
      </c>
    </row>
    <row r="25" spans="1:4" x14ac:dyDescent="0.2">
      <c r="A25" s="29" t="s">
        <v>80</v>
      </c>
      <c r="B25" s="52">
        <v>0</v>
      </c>
      <c r="C25" s="52">
        <v>0</v>
      </c>
      <c r="D25" s="52">
        <v>0</v>
      </c>
    </row>
    <row r="26" spans="1:4" x14ac:dyDescent="0.2">
      <c r="A26" s="29" t="s">
        <v>81</v>
      </c>
      <c r="B26" s="52">
        <v>0</v>
      </c>
      <c r="C26" s="52">
        <v>0</v>
      </c>
      <c r="D26" s="52">
        <v>0</v>
      </c>
    </row>
    <row r="27" spans="1:4" ht="13.5" thickBot="1" x14ac:dyDescent="0.25">
      <c r="A27" s="29" t="s">
        <v>82</v>
      </c>
      <c r="B27" s="30">
        <f>SUM(B24:B26)</f>
        <v>0</v>
      </c>
      <c r="C27" s="30">
        <f>SUM(C24:C26)</f>
        <v>0</v>
      </c>
      <c r="D27" s="30">
        <f>SUM(D24:D26)</f>
        <v>0</v>
      </c>
    </row>
    <row r="28" spans="1:4" ht="13.5" thickTop="1" x14ac:dyDescent="0.2">
      <c r="A28" s="31"/>
      <c r="B28" s="28"/>
      <c r="C28" s="28"/>
      <c r="D28" s="28"/>
    </row>
    <row r="29" spans="1:4" x14ac:dyDescent="0.2">
      <c r="A29" s="4" t="str">
        <f>Institution_3</f>
        <v>Institution name 3</v>
      </c>
      <c r="B29" s="28"/>
      <c r="C29" s="28"/>
      <c r="D29" s="28"/>
    </row>
    <row r="30" spans="1:4" x14ac:dyDescent="0.2">
      <c r="A30" s="29" t="s">
        <v>79</v>
      </c>
      <c r="B30" s="51">
        <v>0</v>
      </c>
      <c r="C30" s="51">
        <v>0</v>
      </c>
      <c r="D30" s="51">
        <v>0</v>
      </c>
    </row>
    <row r="31" spans="1:4" x14ac:dyDescent="0.2">
      <c r="A31" s="29" t="s">
        <v>80</v>
      </c>
      <c r="B31" s="52">
        <v>0</v>
      </c>
      <c r="C31" s="52">
        <v>0</v>
      </c>
      <c r="D31" s="52">
        <v>0</v>
      </c>
    </row>
    <row r="32" spans="1:4" x14ac:dyDescent="0.2">
      <c r="A32" s="29" t="s">
        <v>81</v>
      </c>
      <c r="B32" s="52">
        <v>0</v>
      </c>
      <c r="C32" s="52">
        <v>0</v>
      </c>
      <c r="D32" s="52">
        <v>0</v>
      </c>
    </row>
    <row r="33" spans="1:4" ht="13.5" thickBot="1" x14ac:dyDescent="0.25">
      <c r="A33" s="29" t="s">
        <v>82</v>
      </c>
      <c r="B33" s="30">
        <f>SUM(B30:B32)</f>
        <v>0</v>
      </c>
      <c r="C33" s="30">
        <f>SUM(C30:C32)</f>
        <v>0</v>
      </c>
      <c r="D33" s="30">
        <f>SUM(D30:D32)</f>
        <v>0</v>
      </c>
    </row>
    <row r="34" spans="1:4" ht="13.5" thickTop="1" x14ac:dyDescent="0.2">
      <c r="A34" s="28"/>
      <c r="B34" s="28"/>
      <c r="C34" s="28"/>
      <c r="D34" s="28"/>
    </row>
    <row r="35" spans="1:4" x14ac:dyDescent="0.2">
      <c r="A35" s="4" t="str">
        <f>Institution_4</f>
        <v>Institution name 4</v>
      </c>
      <c r="B35" s="28"/>
      <c r="C35" s="28"/>
      <c r="D35" s="28"/>
    </row>
    <row r="36" spans="1:4" x14ac:dyDescent="0.2">
      <c r="A36" s="29" t="s">
        <v>79</v>
      </c>
      <c r="B36" s="51">
        <v>0</v>
      </c>
      <c r="C36" s="51">
        <v>0</v>
      </c>
      <c r="D36" s="51">
        <v>0</v>
      </c>
    </row>
    <row r="37" spans="1:4" x14ac:dyDescent="0.2">
      <c r="A37" s="29" t="s">
        <v>80</v>
      </c>
      <c r="B37" s="52">
        <v>0</v>
      </c>
      <c r="C37" s="52">
        <v>0</v>
      </c>
      <c r="D37" s="52">
        <v>0</v>
      </c>
    </row>
    <row r="38" spans="1:4" x14ac:dyDescent="0.2">
      <c r="A38" s="29" t="s">
        <v>81</v>
      </c>
      <c r="B38" s="52">
        <v>0</v>
      </c>
      <c r="C38" s="52">
        <v>0</v>
      </c>
      <c r="D38" s="52">
        <v>0</v>
      </c>
    </row>
    <row r="39" spans="1:4" ht="13.5" thickBot="1" x14ac:dyDescent="0.25">
      <c r="A39" s="29" t="s">
        <v>82</v>
      </c>
      <c r="B39" s="30">
        <f>SUM(B36:B38)</f>
        <v>0</v>
      </c>
      <c r="C39" s="30">
        <f>SUM(C36:C38)</f>
        <v>0</v>
      </c>
      <c r="D39" s="30">
        <f>SUM(D36:D38)</f>
        <v>0</v>
      </c>
    </row>
    <row r="40" spans="1:4" ht="13.5" thickTop="1" x14ac:dyDescent="0.2">
      <c r="A40" s="28"/>
      <c r="B40" s="28"/>
      <c r="C40" s="28"/>
      <c r="D40" s="28"/>
    </row>
    <row r="41" spans="1:4" x14ac:dyDescent="0.2">
      <c r="A41" s="4" t="str">
        <f>Institution_5</f>
        <v>Institution name 5</v>
      </c>
      <c r="B41" s="28"/>
      <c r="C41" s="28"/>
      <c r="D41" s="28"/>
    </row>
    <row r="42" spans="1:4" x14ac:dyDescent="0.2">
      <c r="A42" s="29" t="s">
        <v>79</v>
      </c>
      <c r="B42" s="51">
        <v>0</v>
      </c>
      <c r="C42" s="51">
        <v>0</v>
      </c>
      <c r="D42" s="51">
        <v>0</v>
      </c>
    </row>
    <row r="43" spans="1:4" x14ac:dyDescent="0.2">
      <c r="A43" s="29" t="s">
        <v>80</v>
      </c>
      <c r="B43" s="52">
        <v>0</v>
      </c>
      <c r="C43" s="52">
        <v>0</v>
      </c>
      <c r="D43" s="52">
        <v>0</v>
      </c>
    </row>
    <row r="44" spans="1:4" x14ac:dyDescent="0.2">
      <c r="A44" s="29" t="s">
        <v>81</v>
      </c>
      <c r="B44" s="52">
        <v>0</v>
      </c>
      <c r="C44" s="52">
        <v>0</v>
      </c>
      <c r="D44" s="52">
        <v>0</v>
      </c>
    </row>
    <row r="45" spans="1:4" ht="13.5" thickBot="1" x14ac:dyDescent="0.25">
      <c r="A45" s="29" t="s">
        <v>82</v>
      </c>
      <c r="B45" s="30">
        <f>SUM(B42:B44)</f>
        <v>0</v>
      </c>
      <c r="C45" s="30">
        <f>SUM(C42:C44)</f>
        <v>0</v>
      </c>
      <c r="D45" s="30">
        <f>SUM(D42:D44)</f>
        <v>0</v>
      </c>
    </row>
    <row r="46" spans="1:4" ht="13.5" thickTop="1" x14ac:dyDescent="0.2">
      <c r="A46" s="28"/>
      <c r="B46" s="28"/>
      <c r="C46" s="28"/>
      <c r="D46" s="28"/>
    </row>
    <row r="47" spans="1:4" x14ac:dyDescent="0.2">
      <c r="A47" s="4" t="str">
        <f>Institution_6</f>
        <v>Institution name 6</v>
      </c>
      <c r="B47" s="28"/>
      <c r="C47" s="28"/>
      <c r="D47" s="28"/>
    </row>
    <row r="48" spans="1:4" x14ac:dyDescent="0.2">
      <c r="A48" s="29" t="s">
        <v>79</v>
      </c>
      <c r="B48" s="51">
        <v>0</v>
      </c>
      <c r="C48" s="51">
        <v>0</v>
      </c>
      <c r="D48" s="51">
        <v>0</v>
      </c>
    </row>
    <row r="49" spans="1:4" x14ac:dyDescent="0.2">
      <c r="A49" s="29" t="s">
        <v>80</v>
      </c>
      <c r="B49" s="52">
        <v>0</v>
      </c>
      <c r="C49" s="52">
        <v>0</v>
      </c>
      <c r="D49" s="52">
        <v>0</v>
      </c>
    </row>
    <row r="50" spans="1:4" x14ac:dyDescent="0.2">
      <c r="A50" s="29" t="s">
        <v>81</v>
      </c>
      <c r="B50" s="52">
        <v>0</v>
      </c>
      <c r="C50" s="52">
        <v>0</v>
      </c>
      <c r="D50" s="52">
        <v>0</v>
      </c>
    </row>
    <row r="51" spans="1:4" ht="13.5" thickBot="1" x14ac:dyDescent="0.25">
      <c r="A51" s="29" t="s">
        <v>82</v>
      </c>
      <c r="B51" s="30">
        <f>SUM(B48:B50)</f>
        <v>0</v>
      </c>
      <c r="C51" s="30">
        <f>SUM(C48:C50)</f>
        <v>0</v>
      </c>
      <c r="D51" s="30">
        <f>SUM(D48:D50)</f>
        <v>0</v>
      </c>
    </row>
    <row r="52" spans="1:4" ht="13.5" thickTop="1" x14ac:dyDescent="0.2">
      <c r="A52" s="28"/>
      <c r="B52" s="28"/>
      <c r="C52" s="28"/>
      <c r="D52" s="28"/>
    </row>
    <row r="53" spans="1:4" x14ac:dyDescent="0.2">
      <c r="A53" s="4" t="str">
        <f>Institution_7</f>
        <v>Institution name 7</v>
      </c>
      <c r="B53" s="28"/>
      <c r="C53" s="28"/>
      <c r="D53" s="28"/>
    </row>
    <row r="54" spans="1:4" x14ac:dyDescent="0.2">
      <c r="A54" s="29" t="s">
        <v>79</v>
      </c>
      <c r="B54" s="51">
        <v>0</v>
      </c>
      <c r="C54" s="51">
        <v>0</v>
      </c>
      <c r="D54" s="51">
        <v>0</v>
      </c>
    </row>
    <row r="55" spans="1:4" x14ac:dyDescent="0.2">
      <c r="A55" s="29" t="s">
        <v>80</v>
      </c>
      <c r="B55" s="52">
        <v>0</v>
      </c>
      <c r="C55" s="52">
        <v>0</v>
      </c>
      <c r="D55" s="52">
        <v>0</v>
      </c>
    </row>
    <row r="56" spans="1:4" x14ac:dyDescent="0.2">
      <c r="A56" s="29" t="s">
        <v>81</v>
      </c>
      <c r="B56" s="52">
        <v>0</v>
      </c>
      <c r="C56" s="52">
        <v>0</v>
      </c>
      <c r="D56" s="52">
        <v>0</v>
      </c>
    </row>
    <row r="57" spans="1:4" ht="13.5" thickBot="1" x14ac:dyDescent="0.25">
      <c r="A57" s="29" t="s">
        <v>82</v>
      </c>
      <c r="B57" s="30">
        <f>SUM(B54:B56)</f>
        <v>0</v>
      </c>
      <c r="C57" s="30">
        <f>SUM(C54:C56)</f>
        <v>0</v>
      </c>
      <c r="D57" s="30">
        <f>SUM(D54:D56)</f>
        <v>0</v>
      </c>
    </row>
    <row r="58" spans="1:4" ht="13.5" thickTop="1" x14ac:dyDescent="0.2">
      <c r="A58" s="28"/>
      <c r="B58" s="28"/>
      <c r="C58" s="28"/>
      <c r="D58" s="28"/>
    </row>
    <row r="59" spans="1:4" x14ac:dyDescent="0.2">
      <c r="A59" s="4" t="str">
        <f>Institution_8</f>
        <v>Institution name 8</v>
      </c>
      <c r="B59" s="28"/>
      <c r="C59" s="28"/>
      <c r="D59" s="28"/>
    </row>
    <row r="60" spans="1:4" x14ac:dyDescent="0.2">
      <c r="A60" s="29" t="s">
        <v>79</v>
      </c>
      <c r="B60" s="51">
        <v>0</v>
      </c>
      <c r="C60" s="51">
        <v>0</v>
      </c>
      <c r="D60" s="51">
        <v>0</v>
      </c>
    </row>
    <row r="61" spans="1:4" x14ac:dyDescent="0.2">
      <c r="A61" s="29" t="s">
        <v>80</v>
      </c>
      <c r="B61" s="52">
        <v>0</v>
      </c>
      <c r="C61" s="52">
        <v>0</v>
      </c>
      <c r="D61" s="52">
        <v>0</v>
      </c>
    </row>
    <row r="62" spans="1:4" x14ac:dyDescent="0.2">
      <c r="A62" s="29" t="s">
        <v>81</v>
      </c>
      <c r="B62" s="52">
        <v>0</v>
      </c>
      <c r="C62" s="52">
        <v>0</v>
      </c>
      <c r="D62" s="52">
        <v>0</v>
      </c>
    </row>
    <row r="63" spans="1:4" ht="13.5" thickBot="1" x14ac:dyDescent="0.25">
      <c r="A63" s="29" t="s">
        <v>82</v>
      </c>
      <c r="B63" s="30">
        <f>SUM(B60:B62)</f>
        <v>0</v>
      </c>
      <c r="C63" s="30">
        <f>SUM(C60:C62)</f>
        <v>0</v>
      </c>
      <c r="D63" s="30">
        <f>SUM(D60:D62)</f>
        <v>0</v>
      </c>
    </row>
    <row r="64" spans="1:4" ht="13.5" thickTop="1" x14ac:dyDescent="0.2">
      <c r="A64" s="28"/>
      <c r="B64" s="28"/>
      <c r="C64" s="28"/>
      <c r="D64" s="28"/>
    </row>
    <row r="65" spans="1:4" x14ac:dyDescent="0.2">
      <c r="A65" s="4" t="str">
        <f>Institution_9</f>
        <v>Institution name 9</v>
      </c>
      <c r="B65" s="28"/>
      <c r="C65" s="28"/>
      <c r="D65" s="28"/>
    </row>
    <row r="66" spans="1:4" x14ac:dyDescent="0.2">
      <c r="A66" s="29" t="s">
        <v>79</v>
      </c>
      <c r="B66" s="51">
        <v>0</v>
      </c>
      <c r="C66" s="51">
        <v>0</v>
      </c>
      <c r="D66" s="51">
        <v>0</v>
      </c>
    </row>
    <row r="67" spans="1:4" x14ac:dyDescent="0.2">
      <c r="A67" s="29" t="s">
        <v>80</v>
      </c>
      <c r="B67" s="52">
        <v>0</v>
      </c>
      <c r="C67" s="52">
        <v>0</v>
      </c>
      <c r="D67" s="52">
        <v>0</v>
      </c>
    </row>
    <row r="68" spans="1:4" x14ac:dyDescent="0.2">
      <c r="A68" s="29" t="s">
        <v>81</v>
      </c>
      <c r="B68" s="52">
        <v>0</v>
      </c>
      <c r="C68" s="52">
        <v>0</v>
      </c>
      <c r="D68" s="52">
        <v>0</v>
      </c>
    </row>
    <row r="69" spans="1:4" ht="13.5" thickBot="1" x14ac:dyDescent="0.25">
      <c r="A69" s="29" t="s">
        <v>82</v>
      </c>
      <c r="B69" s="30">
        <f>SUM(B66:B68)</f>
        <v>0</v>
      </c>
      <c r="C69" s="30">
        <f>SUM(C66:C68)</f>
        <v>0</v>
      </c>
      <c r="D69" s="30">
        <f>SUM(D66:D68)</f>
        <v>0</v>
      </c>
    </row>
    <row r="70" spans="1:4" ht="13.5" thickTop="1" x14ac:dyDescent="0.2">
      <c r="A70" s="28"/>
      <c r="B70" s="28"/>
      <c r="C70" s="28"/>
      <c r="D70" s="28"/>
    </row>
    <row r="71" spans="1:4" x14ac:dyDescent="0.2">
      <c r="A71" s="4" t="str">
        <f>Institution_10</f>
        <v>Institution name 10</v>
      </c>
      <c r="B71" s="28"/>
      <c r="C71" s="28"/>
      <c r="D71" s="28"/>
    </row>
    <row r="72" spans="1:4" x14ac:dyDescent="0.2">
      <c r="A72" s="29" t="s">
        <v>79</v>
      </c>
      <c r="B72" s="51">
        <v>0</v>
      </c>
      <c r="C72" s="51">
        <v>0</v>
      </c>
      <c r="D72" s="51">
        <v>0</v>
      </c>
    </row>
    <row r="73" spans="1:4" x14ac:dyDescent="0.2">
      <c r="A73" s="29" t="s">
        <v>80</v>
      </c>
      <c r="B73" s="52">
        <v>0</v>
      </c>
      <c r="C73" s="52">
        <v>0</v>
      </c>
      <c r="D73" s="52">
        <v>0</v>
      </c>
    </row>
    <row r="74" spans="1:4" x14ac:dyDescent="0.2">
      <c r="A74" s="29" t="s">
        <v>81</v>
      </c>
      <c r="B74" s="52">
        <v>0</v>
      </c>
      <c r="C74" s="52">
        <v>0</v>
      </c>
      <c r="D74" s="52">
        <v>0</v>
      </c>
    </row>
    <row r="75" spans="1:4" ht="13.5" thickBot="1" x14ac:dyDescent="0.25">
      <c r="A75" s="29" t="s">
        <v>82</v>
      </c>
      <c r="B75" s="30">
        <f>SUM(B72:B74)</f>
        <v>0</v>
      </c>
      <c r="C75" s="30">
        <f>SUM(C72:C74)</f>
        <v>0</v>
      </c>
      <c r="D75" s="30">
        <f>SUM(D72:D74)</f>
        <v>0</v>
      </c>
    </row>
    <row r="76" spans="1:4" ht="13.5" thickTop="1" x14ac:dyDescent="0.2">
      <c r="A76" s="28"/>
      <c r="B76" s="28"/>
      <c r="C76" s="28"/>
      <c r="D76" s="28"/>
    </row>
    <row r="77" spans="1:4" x14ac:dyDescent="0.2">
      <c r="A77" s="4" t="str">
        <f>Institution_11</f>
        <v>Institution name 11</v>
      </c>
      <c r="B77" s="28"/>
      <c r="C77" s="28"/>
      <c r="D77" s="28"/>
    </row>
    <row r="78" spans="1:4" x14ac:dyDescent="0.2">
      <c r="A78" s="29" t="s">
        <v>79</v>
      </c>
      <c r="B78" s="51">
        <v>0</v>
      </c>
      <c r="C78" s="51">
        <v>0</v>
      </c>
      <c r="D78" s="51">
        <v>0</v>
      </c>
    </row>
    <row r="79" spans="1:4" x14ac:dyDescent="0.2">
      <c r="A79" s="29" t="s">
        <v>80</v>
      </c>
      <c r="B79" s="52">
        <v>0</v>
      </c>
      <c r="C79" s="52">
        <v>0</v>
      </c>
      <c r="D79" s="52">
        <v>0</v>
      </c>
    </row>
    <row r="80" spans="1:4" x14ac:dyDescent="0.2">
      <c r="A80" s="29" t="s">
        <v>81</v>
      </c>
      <c r="B80" s="52">
        <v>0</v>
      </c>
      <c r="C80" s="52">
        <v>0</v>
      </c>
      <c r="D80" s="52">
        <v>0</v>
      </c>
    </row>
    <row r="81" spans="1:4" ht="13.5" thickBot="1" x14ac:dyDescent="0.25">
      <c r="A81" s="29" t="s">
        <v>82</v>
      </c>
      <c r="B81" s="30">
        <f>SUM(B78:B80)</f>
        <v>0</v>
      </c>
      <c r="C81" s="30">
        <f>SUM(C78:C80)</f>
        <v>0</v>
      </c>
      <c r="D81" s="30">
        <f>SUM(D78:D80)</f>
        <v>0</v>
      </c>
    </row>
    <row r="82" spans="1:4" ht="13.5" thickTop="1" x14ac:dyDescent="0.2">
      <c r="A82" s="28"/>
      <c r="B82" s="28"/>
      <c r="C82" s="28"/>
      <c r="D82" s="28"/>
    </row>
    <row r="83" spans="1:4" x14ac:dyDescent="0.2">
      <c r="A83" s="4" t="str">
        <f>Institution_12</f>
        <v>Institution name 12</v>
      </c>
      <c r="B83" s="28"/>
      <c r="C83" s="28"/>
      <c r="D83" s="28"/>
    </row>
    <row r="84" spans="1:4" x14ac:dyDescent="0.2">
      <c r="A84" s="29" t="s">
        <v>79</v>
      </c>
      <c r="B84" s="51">
        <v>0</v>
      </c>
      <c r="C84" s="51">
        <v>0</v>
      </c>
      <c r="D84" s="51">
        <v>0</v>
      </c>
    </row>
    <row r="85" spans="1:4" x14ac:dyDescent="0.2">
      <c r="A85" s="29" t="s">
        <v>80</v>
      </c>
      <c r="B85" s="52">
        <v>0</v>
      </c>
      <c r="C85" s="52">
        <v>0</v>
      </c>
      <c r="D85" s="52">
        <v>0</v>
      </c>
    </row>
    <row r="86" spans="1:4" x14ac:dyDescent="0.2">
      <c r="A86" s="29" t="s">
        <v>81</v>
      </c>
      <c r="B86" s="52">
        <v>0</v>
      </c>
      <c r="C86" s="52">
        <v>0</v>
      </c>
      <c r="D86" s="52">
        <v>0</v>
      </c>
    </row>
    <row r="87" spans="1:4" ht="13.5" thickBot="1" x14ac:dyDescent="0.25">
      <c r="A87" s="29" t="s">
        <v>82</v>
      </c>
      <c r="B87" s="30">
        <f>SUM(B84:B86)</f>
        <v>0</v>
      </c>
      <c r="C87" s="30">
        <f>SUM(C84:C86)</f>
        <v>0</v>
      </c>
      <c r="D87" s="30">
        <f>SUM(D84:D86)</f>
        <v>0</v>
      </c>
    </row>
    <row r="88" spans="1:4" ht="13.5" thickTop="1" x14ac:dyDescent="0.2">
      <c r="A88" s="28"/>
      <c r="B88" s="28"/>
      <c r="C88" s="28"/>
      <c r="D88" s="28"/>
    </row>
    <row r="89" spans="1:4" x14ac:dyDescent="0.2">
      <c r="A89" s="4" t="str">
        <f>Institution_13</f>
        <v>Institution name 13</v>
      </c>
      <c r="B89" s="28"/>
      <c r="C89" s="28"/>
      <c r="D89" s="28"/>
    </row>
    <row r="90" spans="1:4" x14ac:dyDescent="0.2">
      <c r="A90" s="29" t="s">
        <v>79</v>
      </c>
      <c r="B90" s="51">
        <v>0</v>
      </c>
      <c r="C90" s="51">
        <v>0</v>
      </c>
      <c r="D90" s="51">
        <v>0</v>
      </c>
    </row>
    <row r="91" spans="1:4" x14ac:dyDescent="0.2">
      <c r="A91" s="29" t="s">
        <v>80</v>
      </c>
      <c r="B91" s="52">
        <v>0</v>
      </c>
      <c r="C91" s="52">
        <v>0</v>
      </c>
      <c r="D91" s="52">
        <v>0</v>
      </c>
    </row>
    <row r="92" spans="1:4" x14ac:dyDescent="0.2">
      <c r="A92" s="29" t="s">
        <v>81</v>
      </c>
      <c r="B92" s="52">
        <v>0</v>
      </c>
      <c r="C92" s="52">
        <v>0</v>
      </c>
      <c r="D92" s="52">
        <v>0</v>
      </c>
    </row>
    <row r="93" spans="1:4" ht="13.5" thickBot="1" x14ac:dyDescent="0.25">
      <c r="A93" s="29" t="s">
        <v>82</v>
      </c>
      <c r="B93" s="30">
        <f>SUM(B90:B92)</f>
        <v>0</v>
      </c>
      <c r="C93" s="30">
        <f>SUM(C90:C92)</f>
        <v>0</v>
      </c>
      <c r="D93" s="30">
        <f>SUM(D90:D92)</f>
        <v>0</v>
      </c>
    </row>
    <row r="94" spans="1:4" ht="13.5" thickTop="1" x14ac:dyDescent="0.2">
      <c r="A94" s="28"/>
      <c r="B94" s="28"/>
      <c r="C94" s="28"/>
      <c r="D94" s="28"/>
    </row>
    <row r="95" spans="1:4" x14ac:dyDescent="0.2">
      <c r="A95" s="4" t="str">
        <f>Institution_14</f>
        <v>Institution name 14</v>
      </c>
      <c r="B95" s="28"/>
      <c r="C95" s="28"/>
      <c r="D95" s="28"/>
    </row>
    <row r="96" spans="1:4" x14ac:dyDescent="0.2">
      <c r="A96" s="29" t="s">
        <v>79</v>
      </c>
      <c r="B96" s="51">
        <v>0</v>
      </c>
      <c r="C96" s="51">
        <v>0</v>
      </c>
      <c r="D96" s="51">
        <v>0</v>
      </c>
    </row>
    <row r="97" spans="1:4" x14ac:dyDescent="0.2">
      <c r="A97" s="29" t="s">
        <v>80</v>
      </c>
      <c r="B97" s="52">
        <v>0</v>
      </c>
      <c r="C97" s="52">
        <v>0</v>
      </c>
      <c r="D97" s="52">
        <v>0</v>
      </c>
    </row>
    <row r="98" spans="1:4" x14ac:dyDescent="0.2">
      <c r="A98" s="29" t="s">
        <v>81</v>
      </c>
      <c r="B98" s="52">
        <v>0</v>
      </c>
      <c r="C98" s="52">
        <v>0</v>
      </c>
      <c r="D98" s="52">
        <v>0</v>
      </c>
    </row>
    <row r="99" spans="1:4" ht="13.5" thickBot="1" x14ac:dyDescent="0.25">
      <c r="A99" s="29" t="s">
        <v>82</v>
      </c>
      <c r="B99" s="30">
        <f>SUM(B96:B98)</f>
        <v>0</v>
      </c>
      <c r="C99" s="30">
        <f>SUM(C96:C98)</f>
        <v>0</v>
      </c>
      <c r="D99" s="30">
        <f>SUM(D96:D98)</f>
        <v>0</v>
      </c>
    </row>
    <row r="100" spans="1:4" ht="13.5" thickTop="1" x14ac:dyDescent="0.2">
      <c r="A100" s="28"/>
      <c r="B100" s="28"/>
      <c r="C100" s="28"/>
      <c r="D100" s="28"/>
    </row>
    <row r="101" spans="1:4" x14ac:dyDescent="0.2">
      <c r="A101" s="4" t="str">
        <f>Institution_15</f>
        <v>Institution name 15</v>
      </c>
      <c r="B101" s="28"/>
      <c r="C101" s="28"/>
      <c r="D101" s="28"/>
    </row>
    <row r="102" spans="1:4" x14ac:dyDescent="0.2">
      <c r="A102" s="29" t="s">
        <v>79</v>
      </c>
      <c r="B102" s="51">
        <v>0</v>
      </c>
      <c r="C102" s="51">
        <v>0</v>
      </c>
      <c r="D102" s="51">
        <v>0</v>
      </c>
    </row>
    <row r="103" spans="1:4" x14ac:dyDescent="0.2">
      <c r="A103" s="29" t="s">
        <v>80</v>
      </c>
      <c r="B103" s="52">
        <v>0</v>
      </c>
      <c r="C103" s="52">
        <v>0</v>
      </c>
      <c r="D103" s="52">
        <v>0</v>
      </c>
    </row>
    <row r="104" spans="1:4" x14ac:dyDescent="0.2">
      <c r="A104" s="29" t="s">
        <v>81</v>
      </c>
      <c r="B104" s="52">
        <v>0</v>
      </c>
      <c r="C104" s="52">
        <v>0</v>
      </c>
      <c r="D104" s="52">
        <v>0</v>
      </c>
    </row>
    <row r="105" spans="1:4" ht="13.5" thickBot="1" x14ac:dyDescent="0.25">
      <c r="A105" s="29" t="s">
        <v>82</v>
      </c>
      <c r="B105" s="30">
        <f>SUM(B102:B104)</f>
        <v>0</v>
      </c>
      <c r="C105" s="30">
        <f>SUM(C102:C104)</f>
        <v>0</v>
      </c>
      <c r="D105" s="30">
        <f>SUM(D102:D104)</f>
        <v>0</v>
      </c>
    </row>
    <row r="106" spans="1:4" ht="13.5" thickTop="1" x14ac:dyDescent="0.2">
      <c r="A106" s="31"/>
      <c r="B106" s="28"/>
      <c r="C106" s="28"/>
      <c r="D106" s="28"/>
    </row>
    <row r="107" spans="1:4" x14ac:dyDescent="0.2">
      <c r="A107" s="4" t="str">
        <f>Institution_16</f>
        <v>Institution name 16</v>
      </c>
      <c r="B107" s="28"/>
      <c r="C107" s="28"/>
      <c r="D107" s="28"/>
    </row>
    <row r="108" spans="1:4" x14ac:dyDescent="0.2">
      <c r="A108" s="29" t="s">
        <v>79</v>
      </c>
      <c r="B108" s="51">
        <v>0</v>
      </c>
      <c r="C108" s="51">
        <v>0</v>
      </c>
      <c r="D108" s="51">
        <v>0</v>
      </c>
    </row>
    <row r="109" spans="1:4" x14ac:dyDescent="0.2">
      <c r="A109" s="29" t="s">
        <v>80</v>
      </c>
      <c r="B109" s="52">
        <v>0</v>
      </c>
      <c r="C109" s="52">
        <v>0</v>
      </c>
      <c r="D109" s="52">
        <v>0</v>
      </c>
    </row>
    <row r="110" spans="1:4" x14ac:dyDescent="0.2">
      <c r="A110" s="29" t="s">
        <v>81</v>
      </c>
      <c r="B110" s="52">
        <v>0</v>
      </c>
      <c r="C110" s="52">
        <v>0</v>
      </c>
      <c r="D110" s="52">
        <v>0</v>
      </c>
    </row>
    <row r="111" spans="1:4" ht="13.5" thickBot="1" x14ac:dyDescent="0.25">
      <c r="A111" s="29" t="s">
        <v>82</v>
      </c>
      <c r="B111" s="30">
        <f>SUM(B108:B110)</f>
        <v>0</v>
      </c>
      <c r="C111" s="30">
        <f>SUM(C108:C110)</f>
        <v>0</v>
      </c>
      <c r="D111" s="30">
        <f>SUM(D108:D110)</f>
        <v>0</v>
      </c>
    </row>
    <row r="112" spans="1:4" ht="13.5" thickTop="1" x14ac:dyDescent="0.2">
      <c r="A112" s="28"/>
      <c r="B112" s="28"/>
      <c r="C112" s="28"/>
      <c r="D112" s="28"/>
    </row>
    <row r="113" spans="1:4" x14ac:dyDescent="0.2">
      <c r="A113" s="4" t="str">
        <f>Institution_17</f>
        <v>Institution name 17</v>
      </c>
      <c r="B113" s="28"/>
      <c r="C113" s="28"/>
      <c r="D113" s="28"/>
    </row>
    <row r="114" spans="1:4" x14ac:dyDescent="0.2">
      <c r="A114" s="29" t="s">
        <v>79</v>
      </c>
      <c r="B114" s="51">
        <v>0</v>
      </c>
      <c r="C114" s="51">
        <v>0</v>
      </c>
      <c r="D114" s="51">
        <v>0</v>
      </c>
    </row>
    <row r="115" spans="1:4" x14ac:dyDescent="0.2">
      <c r="A115" s="29" t="s">
        <v>80</v>
      </c>
      <c r="B115" s="52">
        <v>0</v>
      </c>
      <c r="C115" s="52">
        <v>0</v>
      </c>
      <c r="D115" s="52">
        <v>0</v>
      </c>
    </row>
    <row r="116" spans="1:4" x14ac:dyDescent="0.2">
      <c r="A116" s="29" t="s">
        <v>81</v>
      </c>
      <c r="B116" s="52">
        <v>0</v>
      </c>
      <c r="C116" s="52">
        <v>0</v>
      </c>
      <c r="D116" s="52">
        <v>0</v>
      </c>
    </row>
    <row r="117" spans="1:4" ht="13.5" thickBot="1" x14ac:dyDescent="0.25">
      <c r="A117" s="29" t="s">
        <v>82</v>
      </c>
      <c r="B117" s="30">
        <f>SUM(B114:B116)</f>
        <v>0</v>
      </c>
      <c r="C117" s="30">
        <f>SUM(C114:C116)</f>
        <v>0</v>
      </c>
      <c r="D117" s="30">
        <f>SUM(D114:D116)</f>
        <v>0</v>
      </c>
    </row>
    <row r="118" spans="1:4" ht="13.5" thickTop="1" x14ac:dyDescent="0.2">
      <c r="B118" s="28"/>
      <c r="C118" s="28"/>
      <c r="D118" s="28"/>
    </row>
    <row r="119" spans="1:4" x14ac:dyDescent="0.2">
      <c r="A119" s="4" t="str">
        <f>Institution_18</f>
        <v>Institution name 18</v>
      </c>
      <c r="B119" s="28"/>
      <c r="C119" s="28"/>
      <c r="D119" s="28"/>
    </row>
    <row r="120" spans="1:4" x14ac:dyDescent="0.2">
      <c r="A120" s="29" t="s">
        <v>79</v>
      </c>
      <c r="B120" s="51">
        <v>0</v>
      </c>
      <c r="C120" s="51">
        <v>0</v>
      </c>
      <c r="D120" s="51">
        <v>0</v>
      </c>
    </row>
    <row r="121" spans="1:4" x14ac:dyDescent="0.2">
      <c r="A121" s="29" t="s">
        <v>80</v>
      </c>
      <c r="B121" s="52">
        <v>0</v>
      </c>
      <c r="C121" s="52">
        <v>0</v>
      </c>
      <c r="D121" s="52">
        <v>0</v>
      </c>
    </row>
    <row r="122" spans="1:4" x14ac:dyDescent="0.2">
      <c r="A122" s="29" t="s">
        <v>81</v>
      </c>
      <c r="B122" s="52">
        <v>0</v>
      </c>
      <c r="C122" s="52">
        <v>0</v>
      </c>
      <c r="D122" s="52">
        <v>0</v>
      </c>
    </row>
    <row r="123" spans="1:4" ht="13.5" thickBot="1" x14ac:dyDescent="0.25">
      <c r="A123" s="29" t="s">
        <v>82</v>
      </c>
      <c r="B123" s="30">
        <f>SUM(B120:B122)</f>
        <v>0</v>
      </c>
      <c r="C123" s="30">
        <f>SUM(C120:C122)</f>
        <v>0</v>
      </c>
      <c r="D123" s="30">
        <f>SUM(D120:D122)</f>
        <v>0</v>
      </c>
    </row>
    <row r="124" spans="1:4" ht="13.5" thickTop="1" x14ac:dyDescent="0.2">
      <c r="B124" s="28"/>
      <c r="C124" s="28"/>
      <c r="D124" s="28"/>
    </row>
    <row r="125" spans="1:4" x14ac:dyDescent="0.2">
      <c r="A125" s="4" t="str">
        <f>Institution_19</f>
        <v>Institution name 19</v>
      </c>
      <c r="B125" s="28"/>
      <c r="C125" s="28"/>
      <c r="D125" s="28"/>
    </row>
    <row r="126" spans="1:4" x14ac:dyDescent="0.2">
      <c r="A126" s="29" t="s">
        <v>79</v>
      </c>
      <c r="B126" s="51">
        <v>0</v>
      </c>
      <c r="C126" s="51">
        <v>0</v>
      </c>
      <c r="D126" s="51">
        <v>0</v>
      </c>
    </row>
    <row r="127" spans="1:4" x14ac:dyDescent="0.2">
      <c r="A127" s="29" t="s">
        <v>80</v>
      </c>
      <c r="B127" s="52">
        <v>0</v>
      </c>
      <c r="C127" s="52">
        <v>0</v>
      </c>
      <c r="D127" s="52">
        <v>0</v>
      </c>
    </row>
    <row r="128" spans="1:4" x14ac:dyDescent="0.2">
      <c r="A128" s="29" t="s">
        <v>81</v>
      </c>
      <c r="B128" s="52">
        <v>0</v>
      </c>
      <c r="C128" s="52">
        <v>0</v>
      </c>
      <c r="D128" s="52">
        <v>0</v>
      </c>
    </row>
    <row r="129" spans="1:4" ht="13.5" thickBot="1" x14ac:dyDescent="0.25">
      <c r="A129" s="29" t="s">
        <v>82</v>
      </c>
      <c r="B129" s="30">
        <f>SUM(B126:B128)</f>
        <v>0</v>
      </c>
      <c r="C129" s="30">
        <f>SUM(C126:C128)</f>
        <v>0</v>
      </c>
      <c r="D129" s="30">
        <f>SUM(D126:D128)</f>
        <v>0</v>
      </c>
    </row>
    <row r="130" spans="1:4" ht="13.5" thickTop="1" x14ac:dyDescent="0.2">
      <c r="B130" s="28"/>
      <c r="C130" s="28"/>
      <c r="D130" s="28"/>
    </row>
    <row r="131" spans="1:4" x14ac:dyDescent="0.2">
      <c r="A131" s="4" t="str">
        <f>Institution_20</f>
        <v>Institution name 20</v>
      </c>
      <c r="B131" s="28"/>
      <c r="C131" s="28"/>
      <c r="D131" s="28"/>
    </row>
    <row r="132" spans="1:4" x14ac:dyDescent="0.2">
      <c r="A132" s="29" t="s">
        <v>79</v>
      </c>
      <c r="B132" s="51">
        <v>0</v>
      </c>
      <c r="C132" s="51">
        <v>0</v>
      </c>
      <c r="D132" s="51">
        <v>0</v>
      </c>
    </row>
    <row r="133" spans="1:4" x14ac:dyDescent="0.2">
      <c r="A133" s="29" t="s">
        <v>80</v>
      </c>
      <c r="B133" s="52">
        <v>0</v>
      </c>
      <c r="C133" s="52">
        <v>0</v>
      </c>
      <c r="D133" s="52">
        <v>0</v>
      </c>
    </row>
    <row r="134" spans="1:4" x14ac:dyDescent="0.2">
      <c r="A134" s="29" t="s">
        <v>81</v>
      </c>
      <c r="B134" s="52">
        <v>0</v>
      </c>
      <c r="C134" s="52">
        <v>0</v>
      </c>
      <c r="D134" s="52">
        <v>0</v>
      </c>
    </row>
    <row r="135" spans="1:4" ht="13.5" thickBot="1" x14ac:dyDescent="0.25">
      <c r="A135" s="29" t="s">
        <v>82</v>
      </c>
      <c r="B135" s="30">
        <f>SUM(B132:B134)</f>
        <v>0</v>
      </c>
      <c r="C135" s="30">
        <f>SUM(C132:C134)</f>
        <v>0</v>
      </c>
      <c r="D135" s="30">
        <f>SUM(D132:D134)</f>
        <v>0</v>
      </c>
    </row>
    <row r="136" spans="1:4" ht="13.5" thickTop="1" x14ac:dyDescent="0.2">
      <c r="B136" s="28"/>
      <c r="C136" s="28"/>
      <c r="D136" s="28"/>
    </row>
    <row r="137" spans="1:4" x14ac:dyDescent="0.2">
      <c r="A137" s="4" t="str">
        <f>Institution_21</f>
        <v>Institution name 21</v>
      </c>
      <c r="B137" s="28"/>
      <c r="C137" s="28"/>
      <c r="D137" s="28"/>
    </row>
    <row r="138" spans="1:4" x14ac:dyDescent="0.2">
      <c r="A138" s="29" t="s">
        <v>79</v>
      </c>
      <c r="B138" s="51">
        <v>0</v>
      </c>
      <c r="C138" s="51">
        <v>0</v>
      </c>
      <c r="D138" s="51">
        <v>0</v>
      </c>
    </row>
    <row r="139" spans="1:4" x14ac:dyDescent="0.2">
      <c r="A139" s="29" t="s">
        <v>80</v>
      </c>
      <c r="B139" s="52">
        <v>0</v>
      </c>
      <c r="C139" s="52">
        <v>0</v>
      </c>
      <c r="D139" s="52">
        <v>0</v>
      </c>
    </row>
    <row r="140" spans="1:4" x14ac:dyDescent="0.2">
      <c r="A140" s="29" t="s">
        <v>81</v>
      </c>
      <c r="B140" s="52">
        <v>0</v>
      </c>
      <c r="C140" s="52">
        <v>0</v>
      </c>
      <c r="D140" s="52">
        <v>0</v>
      </c>
    </row>
    <row r="141" spans="1:4" ht="13.5" thickBot="1" x14ac:dyDescent="0.25">
      <c r="A141" s="29" t="s">
        <v>82</v>
      </c>
      <c r="B141" s="30">
        <f>SUM(B138:B140)</f>
        <v>0</v>
      </c>
      <c r="C141" s="30">
        <f>SUM(C138:C140)</f>
        <v>0</v>
      </c>
      <c r="D141" s="30">
        <f>SUM(D138:D140)</f>
        <v>0</v>
      </c>
    </row>
    <row r="142" spans="1:4" ht="13.5" thickTop="1" x14ac:dyDescent="0.2">
      <c r="B142" s="28"/>
      <c r="C142" s="28"/>
      <c r="D142" s="28"/>
    </row>
    <row r="143" spans="1:4" x14ac:dyDescent="0.2">
      <c r="A143" s="4" t="str">
        <f>Institution_22</f>
        <v>Institution name 22</v>
      </c>
      <c r="B143" s="28"/>
      <c r="C143" s="28"/>
      <c r="D143" s="28"/>
    </row>
    <row r="144" spans="1:4" x14ac:dyDescent="0.2">
      <c r="A144" s="29" t="s">
        <v>79</v>
      </c>
      <c r="B144" s="51">
        <v>0</v>
      </c>
      <c r="C144" s="51">
        <v>0</v>
      </c>
      <c r="D144" s="51">
        <v>0</v>
      </c>
    </row>
    <row r="145" spans="1:4" x14ac:dyDescent="0.2">
      <c r="A145" s="29" t="s">
        <v>80</v>
      </c>
      <c r="B145" s="52">
        <v>0</v>
      </c>
      <c r="C145" s="52">
        <v>0</v>
      </c>
      <c r="D145" s="52">
        <v>0</v>
      </c>
    </row>
    <row r="146" spans="1:4" x14ac:dyDescent="0.2">
      <c r="A146" s="29" t="s">
        <v>81</v>
      </c>
      <c r="B146" s="52">
        <v>0</v>
      </c>
      <c r="C146" s="52">
        <v>0</v>
      </c>
      <c r="D146" s="52">
        <v>0</v>
      </c>
    </row>
    <row r="147" spans="1:4" ht="13.5" thickBot="1" x14ac:dyDescent="0.25">
      <c r="A147" s="29" t="s">
        <v>82</v>
      </c>
      <c r="B147" s="30">
        <f>SUM(B144:B146)</f>
        <v>0</v>
      </c>
      <c r="C147" s="30">
        <f>SUM(C144:C146)</f>
        <v>0</v>
      </c>
      <c r="D147" s="30">
        <f>SUM(D144:D146)</f>
        <v>0</v>
      </c>
    </row>
    <row r="148" spans="1:4" ht="13.5" thickTop="1" x14ac:dyDescent="0.2">
      <c r="B148" s="28"/>
      <c r="C148" s="28"/>
      <c r="D148" s="28"/>
    </row>
    <row r="149" spans="1:4" x14ac:dyDescent="0.2">
      <c r="A149" s="4" t="str">
        <f>Institution_23</f>
        <v>Institution name 23</v>
      </c>
      <c r="B149" s="28"/>
      <c r="C149" s="28"/>
      <c r="D149" s="28"/>
    </row>
    <row r="150" spans="1:4" x14ac:dyDescent="0.2">
      <c r="A150" s="29" t="s">
        <v>79</v>
      </c>
      <c r="B150" s="51">
        <v>0</v>
      </c>
      <c r="C150" s="51">
        <v>0</v>
      </c>
      <c r="D150" s="51">
        <v>0</v>
      </c>
    </row>
    <row r="151" spans="1:4" x14ac:dyDescent="0.2">
      <c r="A151" s="29" t="s">
        <v>80</v>
      </c>
      <c r="B151" s="52">
        <v>0</v>
      </c>
      <c r="C151" s="52">
        <v>0</v>
      </c>
      <c r="D151" s="52">
        <v>0</v>
      </c>
    </row>
    <row r="152" spans="1:4" x14ac:dyDescent="0.2">
      <c r="A152" s="29" t="s">
        <v>81</v>
      </c>
      <c r="B152" s="52">
        <v>0</v>
      </c>
      <c r="C152" s="52">
        <v>0</v>
      </c>
      <c r="D152" s="52">
        <v>0</v>
      </c>
    </row>
    <row r="153" spans="1:4" ht="13.5" thickBot="1" x14ac:dyDescent="0.25">
      <c r="A153" s="29" t="s">
        <v>82</v>
      </c>
      <c r="B153" s="30">
        <f>SUM(B150:B152)</f>
        <v>0</v>
      </c>
      <c r="C153" s="30">
        <f>SUM(C150:C152)</f>
        <v>0</v>
      </c>
      <c r="D153" s="30">
        <f>SUM(D150:D152)</f>
        <v>0</v>
      </c>
    </row>
    <row r="154" spans="1:4" ht="13.5" thickTop="1" x14ac:dyDescent="0.2">
      <c r="B154" s="28"/>
      <c r="C154" s="28"/>
      <c r="D154" s="28"/>
    </row>
    <row r="155" spans="1:4" x14ac:dyDescent="0.2">
      <c r="A155" s="4" t="str">
        <f>Institution_24</f>
        <v>Institution name 24</v>
      </c>
      <c r="B155" s="28"/>
      <c r="C155" s="28"/>
      <c r="D155" s="28"/>
    </row>
    <row r="156" spans="1:4" x14ac:dyDescent="0.2">
      <c r="A156" s="29" t="s">
        <v>79</v>
      </c>
      <c r="B156" s="51">
        <v>0</v>
      </c>
      <c r="C156" s="51">
        <v>0</v>
      </c>
      <c r="D156" s="51">
        <v>0</v>
      </c>
    </row>
    <row r="157" spans="1:4" x14ac:dyDescent="0.2">
      <c r="A157" s="29" t="s">
        <v>80</v>
      </c>
      <c r="B157" s="52">
        <v>0</v>
      </c>
      <c r="C157" s="52">
        <v>0</v>
      </c>
      <c r="D157" s="52">
        <v>0</v>
      </c>
    </row>
    <row r="158" spans="1:4" x14ac:dyDescent="0.2">
      <c r="A158" s="29" t="s">
        <v>81</v>
      </c>
      <c r="B158" s="52">
        <v>0</v>
      </c>
      <c r="C158" s="52">
        <v>0</v>
      </c>
      <c r="D158" s="52">
        <v>0</v>
      </c>
    </row>
    <row r="159" spans="1:4" ht="13.5" thickBot="1" x14ac:dyDescent="0.25">
      <c r="A159" s="29" t="s">
        <v>82</v>
      </c>
      <c r="B159" s="30">
        <f>SUM(B156:B158)</f>
        <v>0</v>
      </c>
      <c r="C159" s="30">
        <f>SUM(C156:C158)</f>
        <v>0</v>
      </c>
      <c r="D159" s="30">
        <f>SUM(D156:D158)</f>
        <v>0</v>
      </c>
    </row>
    <row r="160" spans="1:4" ht="13.5" thickTop="1" x14ac:dyDescent="0.2">
      <c r="B160" s="28"/>
      <c r="C160" s="28"/>
      <c r="D160" s="28"/>
    </row>
    <row r="161" spans="1:4" x14ac:dyDescent="0.2">
      <c r="A161" s="4" t="str">
        <f>Institution_25</f>
        <v>Institution name 25</v>
      </c>
      <c r="B161" s="28"/>
      <c r="C161" s="28"/>
      <c r="D161" s="28"/>
    </row>
    <row r="162" spans="1:4" x14ac:dyDescent="0.2">
      <c r="A162" s="29" t="s">
        <v>79</v>
      </c>
      <c r="B162" s="51">
        <v>0</v>
      </c>
      <c r="C162" s="51">
        <v>0</v>
      </c>
      <c r="D162" s="51">
        <v>0</v>
      </c>
    </row>
    <row r="163" spans="1:4" x14ac:dyDescent="0.2">
      <c r="A163" s="29" t="s">
        <v>80</v>
      </c>
      <c r="B163" s="52">
        <v>0</v>
      </c>
      <c r="C163" s="52">
        <v>0</v>
      </c>
      <c r="D163" s="52">
        <v>0</v>
      </c>
    </row>
    <row r="164" spans="1:4" x14ac:dyDescent="0.2">
      <c r="A164" s="29" t="s">
        <v>81</v>
      </c>
      <c r="B164" s="52">
        <v>0</v>
      </c>
      <c r="C164" s="52">
        <v>0</v>
      </c>
      <c r="D164" s="52">
        <v>0</v>
      </c>
    </row>
    <row r="165" spans="1:4" ht="13.5" thickBot="1" x14ac:dyDescent="0.25">
      <c r="A165" s="29" t="s">
        <v>82</v>
      </c>
      <c r="B165" s="30">
        <f>SUM(B162:B164)</f>
        <v>0</v>
      </c>
      <c r="C165" s="30">
        <f>SUM(C162:C164)</f>
        <v>0</v>
      </c>
      <c r="D165" s="30">
        <f>SUM(D162:D164)</f>
        <v>0</v>
      </c>
    </row>
    <row r="166" spans="1:4" ht="13.5" thickTop="1" x14ac:dyDescent="0.2">
      <c r="B166" s="28"/>
      <c r="C166" s="28"/>
      <c r="D166" s="28"/>
    </row>
    <row r="167" spans="1:4" x14ac:dyDescent="0.2">
      <c r="A167" s="4" t="str">
        <f>Institution_26</f>
        <v>Institution name 26</v>
      </c>
      <c r="B167" s="28"/>
      <c r="C167" s="28"/>
      <c r="D167" s="28"/>
    </row>
    <row r="168" spans="1:4" x14ac:dyDescent="0.2">
      <c r="A168" s="29" t="s">
        <v>79</v>
      </c>
      <c r="B168" s="51">
        <v>0</v>
      </c>
      <c r="C168" s="51">
        <v>0</v>
      </c>
      <c r="D168" s="51">
        <v>0</v>
      </c>
    </row>
    <row r="169" spans="1:4" x14ac:dyDescent="0.2">
      <c r="A169" s="29" t="s">
        <v>80</v>
      </c>
      <c r="B169" s="52">
        <v>0</v>
      </c>
      <c r="C169" s="52">
        <v>0</v>
      </c>
      <c r="D169" s="52">
        <v>0</v>
      </c>
    </row>
    <row r="170" spans="1:4" x14ac:dyDescent="0.2">
      <c r="A170" s="29" t="s">
        <v>81</v>
      </c>
      <c r="B170" s="52">
        <v>0</v>
      </c>
      <c r="C170" s="52">
        <v>0</v>
      </c>
      <c r="D170" s="52">
        <v>0</v>
      </c>
    </row>
    <row r="171" spans="1:4" ht="13.5" thickBot="1" x14ac:dyDescent="0.25">
      <c r="A171" s="29" t="s">
        <v>82</v>
      </c>
      <c r="B171" s="30">
        <f>SUM(B168:B170)</f>
        <v>0</v>
      </c>
      <c r="C171" s="30">
        <f>SUM(C168:C170)</f>
        <v>0</v>
      </c>
      <c r="D171" s="30">
        <f>SUM(D168:D170)</f>
        <v>0</v>
      </c>
    </row>
    <row r="172" spans="1:4" ht="13.5" thickTop="1" x14ac:dyDescent="0.2">
      <c r="B172" s="28"/>
      <c r="C172" s="28"/>
      <c r="D172" s="28"/>
    </row>
    <row r="173" spans="1:4" x14ac:dyDescent="0.2">
      <c r="A173" s="4" t="str">
        <f>Institution_27</f>
        <v>Institution name 27</v>
      </c>
      <c r="B173" s="28"/>
      <c r="C173" s="28"/>
      <c r="D173" s="28"/>
    </row>
    <row r="174" spans="1:4" x14ac:dyDescent="0.2">
      <c r="A174" s="29" t="s">
        <v>79</v>
      </c>
      <c r="B174" s="51">
        <v>0</v>
      </c>
      <c r="C174" s="51">
        <v>0</v>
      </c>
      <c r="D174" s="51">
        <v>0</v>
      </c>
    </row>
    <row r="175" spans="1:4" x14ac:dyDescent="0.2">
      <c r="A175" s="29" t="s">
        <v>80</v>
      </c>
      <c r="B175" s="52">
        <v>0</v>
      </c>
      <c r="C175" s="52">
        <v>0</v>
      </c>
      <c r="D175" s="52">
        <v>0</v>
      </c>
    </row>
    <row r="176" spans="1:4" x14ac:dyDescent="0.2">
      <c r="A176" s="29" t="s">
        <v>81</v>
      </c>
      <c r="B176" s="52">
        <v>0</v>
      </c>
      <c r="C176" s="52">
        <v>0</v>
      </c>
      <c r="D176" s="52">
        <v>0</v>
      </c>
    </row>
    <row r="177" spans="1:4" ht="13.5" thickBot="1" x14ac:dyDescent="0.25">
      <c r="A177" s="29" t="s">
        <v>82</v>
      </c>
      <c r="B177" s="30">
        <f>SUM(B174:B176)</f>
        <v>0</v>
      </c>
      <c r="C177" s="30">
        <f>SUM(C174:C176)</f>
        <v>0</v>
      </c>
      <c r="D177" s="30">
        <f>SUM(D174:D176)</f>
        <v>0</v>
      </c>
    </row>
    <row r="178" spans="1:4" ht="13.5" thickTop="1" x14ac:dyDescent="0.2">
      <c r="B178" s="28"/>
      <c r="C178" s="28"/>
      <c r="D178" s="28"/>
    </row>
    <row r="179" spans="1:4" x14ac:dyDescent="0.2">
      <c r="A179" s="4" t="str">
        <f>Institution_28</f>
        <v>Institution name 28</v>
      </c>
      <c r="B179" s="28"/>
      <c r="C179" s="28"/>
      <c r="D179" s="28"/>
    </row>
    <row r="180" spans="1:4" x14ac:dyDescent="0.2">
      <c r="A180" s="29" t="s">
        <v>79</v>
      </c>
      <c r="B180" s="51">
        <v>0</v>
      </c>
      <c r="C180" s="51">
        <v>0</v>
      </c>
      <c r="D180" s="51">
        <v>0</v>
      </c>
    </row>
    <row r="181" spans="1:4" x14ac:dyDescent="0.2">
      <c r="A181" s="29" t="s">
        <v>80</v>
      </c>
      <c r="B181" s="52">
        <v>0</v>
      </c>
      <c r="C181" s="52">
        <v>0</v>
      </c>
      <c r="D181" s="52">
        <v>0</v>
      </c>
    </row>
    <row r="182" spans="1:4" x14ac:dyDescent="0.2">
      <c r="A182" s="29" t="s">
        <v>81</v>
      </c>
      <c r="B182" s="52">
        <v>0</v>
      </c>
      <c r="C182" s="52">
        <v>0</v>
      </c>
      <c r="D182" s="52">
        <v>0</v>
      </c>
    </row>
    <row r="183" spans="1:4" ht="13.5" thickBot="1" x14ac:dyDescent="0.25">
      <c r="A183" s="29" t="s">
        <v>82</v>
      </c>
      <c r="B183" s="30">
        <f>SUM(B180:B182)</f>
        <v>0</v>
      </c>
      <c r="C183" s="30">
        <f>SUM(C180:C182)</f>
        <v>0</v>
      </c>
      <c r="D183" s="30">
        <f>SUM(D180:D182)</f>
        <v>0</v>
      </c>
    </row>
    <row r="184" spans="1:4" ht="13.5" thickTop="1" x14ac:dyDescent="0.2">
      <c r="B184" s="28"/>
      <c r="C184" s="28"/>
      <c r="D184" s="28"/>
    </row>
    <row r="185" spans="1:4" x14ac:dyDescent="0.2">
      <c r="A185" s="4" t="str">
        <f>Institution_29</f>
        <v>Institution name 29</v>
      </c>
      <c r="B185" s="28"/>
      <c r="C185" s="28"/>
      <c r="D185" s="28"/>
    </row>
    <row r="186" spans="1:4" x14ac:dyDescent="0.2">
      <c r="A186" s="29" t="s">
        <v>79</v>
      </c>
      <c r="B186" s="51">
        <v>0</v>
      </c>
      <c r="C186" s="51">
        <v>0</v>
      </c>
      <c r="D186" s="51">
        <v>0</v>
      </c>
    </row>
    <row r="187" spans="1:4" x14ac:dyDescent="0.2">
      <c r="A187" s="29" t="s">
        <v>80</v>
      </c>
      <c r="B187" s="52">
        <v>0</v>
      </c>
      <c r="C187" s="52">
        <v>0</v>
      </c>
      <c r="D187" s="52">
        <v>0</v>
      </c>
    </row>
    <row r="188" spans="1:4" x14ac:dyDescent="0.2">
      <c r="A188" s="29" t="s">
        <v>81</v>
      </c>
      <c r="B188" s="52">
        <v>0</v>
      </c>
      <c r="C188" s="52">
        <v>0</v>
      </c>
      <c r="D188" s="52">
        <v>0</v>
      </c>
    </row>
    <row r="189" spans="1:4" ht="13.5" thickBot="1" x14ac:dyDescent="0.25">
      <c r="A189" s="29" t="s">
        <v>82</v>
      </c>
      <c r="B189" s="30">
        <f>SUM(B186:B188)</f>
        <v>0</v>
      </c>
      <c r="C189" s="30">
        <f>SUM(C186:C188)</f>
        <v>0</v>
      </c>
      <c r="D189" s="30">
        <f>SUM(D186:D188)</f>
        <v>0</v>
      </c>
    </row>
    <row r="190" spans="1:4" ht="13.5" thickTop="1" x14ac:dyDescent="0.2">
      <c r="B190" s="28"/>
      <c r="C190" s="28"/>
      <c r="D190" s="28"/>
    </row>
    <row r="191" spans="1:4" x14ac:dyDescent="0.2">
      <c r="A191" s="4" t="str">
        <f>Institution_30</f>
        <v>Institution name 30</v>
      </c>
      <c r="B191" s="28"/>
      <c r="C191" s="28"/>
      <c r="D191" s="28"/>
    </row>
    <row r="192" spans="1:4" x14ac:dyDescent="0.2">
      <c r="A192" s="29" t="s">
        <v>79</v>
      </c>
      <c r="B192" s="51">
        <v>0</v>
      </c>
      <c r="C192" s="51">
        <v>0</v>
      </c>
      <c r="D192" s="51">
        <v>0</v>
      </c>
    </row>
    <row r="193" spans="1:4" x14ac:dyDescent="0.2">
      <c r="A193" s="29" t="s">
        <v>80</v>
      </c>
      <c r="B193" s="52">
        <v>0</v>
      </c>
      <c r="C193" s="52">
        <v>0</v>
      </c>
      <c r="D193" s="52">
        <v>0</v>
      </c>
    </row>
    <row r="194" spans="1:4" x14ac:dyDescent="0.2">
      <c r="A194" s="29" t="s">
        <v>81</v>
      </c>
      <c r="B194" s="52">
        <v>0</v>
      </c>
      <c r="C194" s="52">
        <v>0</v>
      </c>
      <c r="D194" s="52">
        <v>0</v>
      </c>
    </row>
    <row r="195" spans="1:4" ht="13.5" thickBot="1" x14ac:dyDescent="0.25">
      <c r="A195" s="29" t="s">
        <v>82</v>
      </c>
      <c r="B195" s="30">
        <f>SUM(B192:B194)</f>
        <v>0</v>
      </c>
      <c r="C195" s="30">
        <f>SUM(C192:C194)</f>
        <v>0</v>
      </c>
      <c r="D195" s="30">
        <f>SUM(D192:D194)</f>
        <v>0</v>
      </c>
    </row>
    <row r="196" spans="1:4" ht="13.5" thickTop="1" x14ac:dyDescent="0.2"/>
    <row r="198" spans="1:4" x14ac:dyDescent="0.2">
      <c r="A198" s="31"/>
      <c r="B198" s="32"/>
      <c r="C198" s="32"/>
      <c r="D198" s="32"/>
    </row>
    <row r="199" spans="1:4" x14ac:dyDescent="0.2">
      <c r="A199" s="31"/>
      <c r="B199" s="33"/>
      <c r="C199" s="33"/>
      <c r="D199" s="33"/>
    </row>
    <row r="200" spans="1:4" x14ac:dyDescent="0.2">
      <c r="A200" s="34"/>
      <c r="B200" s="34"/>
      <c r="C200" s="34"/>
      <c r="D200" s="34"/>
    </row>
    <row r="201" spans="1:4" x14ac:dyDescent="0.2">
      <c r="A201" s="34"/>
      <c r="B201" s="34"/>
      <c r="C201" s="34"/>
      <c r="D201" s="34"/>
    </row>
    <row r="202" spans="1:4" x14ac:dyDescent="0.2">
      <c r="A202" s="34"/>
      <c r="B202" s="34"/>
      <c r="C202" s="34"/>
      <c r="D202" s="34"/>
    </row>
  </sheetData>
  <mergeCells count="1">
    <mergeCell ref="C2:D2"/>
  </mergeCells>
  <printOptions horizontalCentered="1" gridLinesSet="0"/>
  <pageMargins left="0" right="0" top="0.75" bottom="0.75" header="0.5" footer="0.5"/>
  <pageSetup orientation="portrait" blackAndWhite="1" horizontalDpi="300" r:id="rId1"/>
  <headerFooter alignWithMargins="0">
    <oddHeader>&amp;L&amp;"Times New Roman,Regular"&amp;8&amp;F&amp;R&amp;"Times New Roman,Regular"&amp;8&amp;D &amp;T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AEA5-AE24-488F-BAD2-FA3AC544CA33}">
  <dimension ref="A1:H445"/>
  <sheetViews>
    <sheetView tabSelected="1" zoomScale="90" zoomScaleNormal="90" workbookViewId="0">
      <selection activeCell="F16" sqref="F16"/>
    </sheetView>
  </sheetViews>
  <sheetFormatPr defaultRowHeight="12.75" x14ac:dyDescent="0.25"/>
  <cols>
    <col min="1" max="1" width="31.28515625" style="1" customWidth="1"/>
    <col min="2" max="3" width="14.5703125" style="55" customWidth="1"/>
    <col min="4" max="4" width="15.42578125" style="55" bestFit="1" customWidth="1"/>
    <col min="5" max="5" width="11.5703125" style="55" customWidth="1"/>
    <col min="6" max="7" width="11.5703125" style="56" customWidth="1"/>
    <col min="8" max="8" width="16" style="56" customWidth="1"/>
    <col min="9" max="16384" width="9.140625" style="1"/>
  </cols>
  <sheetData>
    <row r="1" spans="1:8" ht="13.5" thickBot="1" x14ac:dyDescent="0.3"/>
    <row r="2" spans="1:8" x14ac:dyDescent="0.2">
      <c r="A2" s="6" t="s">
        <v>65</v>
      </c>
      <c r="B2" s="57"/>
      <c r="C2" s="57"/>
      <c r="D2" s="58" t="s">
        <v>66</v>
      </c>
      <c r="E2" s="57"/>
      <c r="F2" s="59"/>
      <c r="G2" s="95" t="s">
        <v>67</v>
      </c>
      <c r="H2" s="96"/>
    </row>
    <row r="3" spans="1:8" ht="13.5" thickBot="1" x14ac:dyDescent="0.25">
      <c r="A3" s="7">
        <f>[0]!AGENCY</f>
        <v>0</v>
      </c>
      <c r="B3" s="60"/>
      <c r="C3" s="60"/>
      <c r="D3" s="61">
        <f>Fund</f>
        <v>0</v>
      </c>
      <c r="E3" s="60"/>
      <c r="F3" s="62"/>
      <c r="G3" s="63"/>
      <c r="H3" s="64">
        <f>Appropriation</f>
        <v>0</v>
      </c>
    </row>
    <row r="4" spans="1:8" ht="13.5" thickBot="1" x14ac:dyDescent="0.3">
      <c r="B4" s="65"/>
      <c r="C4" s="65"/>
      <c r="D4" s="65"/>
      <c r="E4" s="65"/>
      <c r="F4" s="65"/>
      <c r="G4" s="65"/>
      <c r="H4" s="65"/>
    </row>
    <row r="5" spans="1:8" ht="15.75" customHeight="1" x14ac:dyDescent="0.25">
      <c r="B5" s="91" t="s">
        <v>83</v>
      </c>
      <c r="C5" s="92"/>
      <c r="D5" s="91" t="s">
        <v>94</v>
      </c>
      <c r="E5" s="92"/>
      <c r="F5" s="91" t="s">
        <v>96</v>
      </c>
      <c r="G5" s="97"/>
      <c r="H5" s="92"/>
    </row>
    <row r="6" spans="1:8" ht="15.75" customHeight="1" thickBot="1" x14ac:dyDescent="0.3">
      <c r="B6" s="93"/>
      <c r="C6" s="94"/>
      <c r="D6" s="93" t="s">
        <v>95</v>
      </c>
      <c r="E6" s="94"/>
      <c r="F6" s="93" t="s">
        <v>97</v>
      </c>
      <c r="G6" s="98"/>
      <c r="H6" s="94"/>
    </row>
    <row r="7" spans="1:8" ht="15.75" customHeight="1" x14ac:dyDescent="0.25">
      <c r="B7" s="53"/>
      <c r="C7" s="54"/>
      <c r="D7" s="53"/>
      <c r="E7" s="54"/>
      <c r="F7" s="53"/>
      <c r="G7" s="66"/>
      <c r="H7" s="54"/>
    </row>
    <row r="8" spans="1:8" x14ac:dyDescent="0.25">
      <c r="A8" s="36"/>
      <c r="B8" s="67"/>
      <c r="C8" s="68" t="s">
        <v>84</v>
      </c>
      <c r="D8" s="67"/>
      <c r="E8" s="68" t="s">
        <v>84</v>
      </c>
      <c r="F8" s="67"/>
      <c r="G8" s="69" t="s">
        <v>84</v>
      </c>
      <c r="H8" s="70" t="s">
        <v>85</v>
      </c>
    </row>
    <row r="9" spans="1:8" x14ac:dyDescent="0.25">
      <c r="A9" s="36"/>
      <c r="B9" s="67" t="s">
        <v>86</v>
      </c>
      <c r="C9" s="68" t="s">
        <v>87</v>
      </c>
      <c r="D9" s="67" t="s">
        <v>86</v>
      </c>
      <c r="E9" s="68" t="s">
        <v>87</v>
      </c>
      <c r="F9" s="67" t="s">
        <v>86</v>
      </c>
      <c r="G9" s="69" t="s">
        <v>87</v>
      </c>
      <c r="H9" s="68" t="s">
        <v>87</v>
      </c>
    </row>
    <row r="10" spans="1:8" x14ac:dyDescent="0.25">
      <c r="A10" s="37" t="s">
        <v>88</v>
      </c>
      <c r="B10" s="71" t="s">
        <v>98</v>
      </c>
      <c r="C10" s="72" t="s">
        <v>98</v>
      </c>
      <c r="D10" s="71" t="s">
        <v>98</v>
      </c>
      <c r="E10" s="72" t="s">
        <v>98</v>
      </c>
      <c r="F10" s="71" t="s">
        <v>98</v>
      </c>
      <c r="G10" s="73" t="s">
        <v>98</v>
      </c>
      <c r="H10" s="72" t="s">
        <v>98</v>
      </c>
    </row>
    <row r="11" spans="1:8" x14ac:dyDescent="0.25">
      <c r="A11" s="1" t="str">
        <f>Institution_1</f>
        <v>Institution name 1</v>
      </c>
      <c r="B11" s="74"/>
      <c r="C11" s="75"/>
      <c r="D11" s="76"/>
      <c r="E11" s="75"/>
      <c r="F11" s="76"/>
      <c r="G11" s="75"/>
      <c r="H11" s="77" t="str">
        <f>IF(F11&gt;0,F11/G11,"N/A")</f>
        <v>N/A</v>
      </c>
    </row>
    <row r="12" spans="1:8" x14ac:dyDescent="0.25">
      <c r="A12" s="1" t="str">
        <f>Institution_2</f>
        <v>Institution name 2</v>
      </c>
      <c r="B12" s="74"/>
      <c r="C12" s="75"/>
      <c r="D12" s="76"/>
      <c r="E12" s="75"/>
      <c r="F12" s="76"/>
      <c r="G12" s="75"/>
      <c r="H12" s="77" t="str">
        <f>IF(F12&gt;0,F12/G12,"N/A")</f>
        <v>N/A</v>
      </c>
    </row>
    <row r="13" spans="1:8" x14ac:dyDescent="0.25">
      <c r="A13" s="1" t="str">
        <f>Institution_3</f>
        <v>Institution name 3</v>
      </c>
      <c r="B13" s="74"/>
      <c r="C13" s="75"/>
      <c r="D13" s="76"/>
      <c r="E13" s="75"/>
      <c r="F13" s="76"/>
      <c r="G13" s="75"/>
      <c r="H13" s="77" t="str">
        <f t="shared" ref="H13:H41" si="0">IF(F13&gt;0,F13/G13,"N/A")</f>
        <v>N/A</v>
      </c>
    </row>
    <row r="14" spans="1:8" x14ac:dyDescent="0.25">
      <c r="A14" s="1" t="str">
        <f>Institution_4</f>
        <v>Institution name 4</v>
      </c>
      <c r="B14" s="74"/>
      <c r="C14" s="75"/>
      <c r="D14" s="76"/>
      <c r="E14" s="75"/>
      <c r="F14" s="76"/>
      <c r="G14" s="75"/>
      <c r="H14" s="77" t="str">
        <f t="shared" si="0"/>
        <v>N/A</v>
      </c>
    </row>
    <row r="15" spans="1:8" x14ac:dyDescent="0.25">
      <c r="A15" s="1" t="str">
        <f>Institution_5</f>
        <v>Institution name 5</v>
      </c>
      <c r="B15" s="74"/>
      <c r="C15" s="75"/>
      <c r="D15" s="76"/>
      <c r="E15" s="75"/>
      <c r="F15" s="76"/>
      <c r="G15" s="75"/>
      <c r="H15" s="77" t="str">
        <f t="shared" si="0"/>
        <v>N/A</v>
      </c>
    </row>
    <row r="16" spans="1:8" x14ac:dyDescent="0.25">
      <c r="A16" s="1" t="str">
        <f>Institution_6</f>
        <v>Institution name 6</v>
      </c>
      <c r="B16" s="74"/>
      <c r="C16" s="75"/>
      <c r="D16" s="76"/>
      <c r="E16" s="75"/>
      <c r="F16" s="76"/>
      <c r="G16" s="75"/>
      <c r="H16" s="77" t="str">
        <f t="shared" si="0"/>
        <v>N/A</v>
      </c>
    </row>
    <row r="17" spans="1:8" x14ac:dyDescent="0.25">
      <c r="A17" s="1" t="str">
        <f>Institution_7</f>
        <v>Institution name 7</v>
      </c>
      <c r="B17" s="74"/>
      <c r="C17" s="75"/>
      <c r="D17" s="76"/>
      <c r="E17" s="75"/>
      <c r="F17" s="76"/>
      <c r="G17" s="75"/>
      <c r="H17" s="77" t="str">
        <f t="shared" si="0"/>
        <v>N/A</v>
      </c>
    </row>
    <row r="18" spans="1:8" x14ac:dyDescent="0.25">
      <c r="A18" s="1" t="str">
        <f>Institution_8</f>
        <v>Institution name 8</v>
      </c>
      <c r="B18" s="74"/>
      <c r="C18" s="75"/>
      <c r="D18" s="76"/>
      <c r="E18" s="75"/>
      <c r="F18" s="76"/>
      <c r="G18" s="75"/>
      <c r="H18" s="77" t="str">
        <f t="shared" si="0"/>
        <v>N/A</v>
      </c>
    </row>
    <row r="19" spans="1:8" x14ac:dyDescent="0.25">
      <c r="A19" s="1" t="str">
        <f>Institution_9</f>
        <v>Institution name 9</v>
      </c>
      <c r="B19" s="76"/>
      <c r="C19" s="78"/>
      <c r="D19" s="76"/>
      <c r="E19" s="78"/>
      <c r="F19" s="79"/>
      <c r="G19" s="78"/>
      <c r="H19" s="77" t="str">
        <f t="shared" si="0"/>
        <v>N/A</v>
      </c>
    </row>
    <row r="20" spans="1:8" x14ac:dyDescent="0.25">
      <c r="A20" s="1" t="str">
        <f>Institution_10</f>
        <v>Institution name 10</v>
      </c>
      <c r="B20" s="76"/>
      <c r="C20" s="78"/>
      <c r="D20" s="76"/>
      <c r="E20" s="78"/>
      <c r="F20" s="79"/>
      <c r="G20" s="78"/>
      <c r="H20" s="77" t="str">
        <f t="shared" si="0"/>
        <v>N/A</v>
      </c>
    </row>
    <row r="21" spans="1:8" x14ac:dyDescent="0.25">
      <c r="A21" s="1" t="str">
        <f>Institution_11</f>
        <v>Institution name 11</v>
      </c>
      <c r="B21" s="76"/>
      <c r="C21" s="78"/>
      <c r="D21" s="76"/>
      <c r="E21" s="78"/>
      <c r="F21" s="79"/>
      <c r="G21" s="78"/>
      <c r="H21" s="77" t="str">
        <f t="shared" si="0"/>
        <v>N/A</v>
      </c>
    </row>
    <row r="22" spans="1:8" x14ac:dyDescent="0.25">
      <c r="A22" s="1" t="str">
        <f>Institution_12</f>
        <v>Institution name 12</v>
      </c>
      <c r="B22" s="76"/>
      <c r="C22" s="78"/>
      <c r="D22" s="76"/>
      <c r="E22" s="78"/>
      <c r="F22" s="79"/>
      <c r="G22" s="78"/>
      <c r="H22" s="77" t="str">
        <f t="shared" si="0"/>
        <v>N/A</v>
      </c>
    </row>
    <row r="23" spans="1:8" x14ac:dyDescent="0.25">
      <c r="A23" s="1" t="str">
        <f>Institution_13</f>
        <v>Institution name 13</v>
      </c>
      <c r="B23" s="76"/>
      <c r="C23" s="78"/>
      <c r="D23" s="76"/>
      <c r="E23" s="78"/>
      <c r="F23" s="79"/>
      <c r="G23" s="78"/>
      <c r="H23" s="77" t="str">
        <f t="shared" si="0"/>
        <v>N/A</v>
      </c>
    </row>
    <row r="24" spans="1:8" x14ac:dyDescent="0.25">
      <c r="A24" s="1" t="str">
        <f>Institution_14</f>
        <v>Institution name 14</v>
      </c>
      <c r="B24" s="76"/>
      <c r="C24" s="78"/>
      <c r="D24" s="76"/>
      <c r="E24" s="78"/>
      <c r="F24" s="79"/>
      <c r="G24" s="78"/>
      <c r="H24" s="77" t="str">
        <f t="shared" si="0"/>
        <v>N/A</v>
      </c>
    </row>
    <row r="25" spans="1:8" x14ac:dyDescent="0.25">
      <c r="A25" s="1" t="str">
        <f>Institution_15</f>
        <v>Institution name 15</v>
      </c>
      <c r="B25" s="76"/>
      <c r="C25" s="78"/>
      <c r="D25" s="76"/>
      <c r="E25" s="78"/>
      <c r="F25" s="79"/>
      <c r="G25" s="78"/>
      <c r="H25" s="77" t="str">
        <f t="shared" si="0"/>
        <v>N/A</v>
      </c>
    </row>
    <row r="26" spans="1:8" x14ac:dyDescent="0.25">
      <c r="A26" s="1" t="str">
        <f>Institution_16</f>
        <v>Institution name 16</v>
      </c>
      <c r="B26" s="76"/>
      <c r="C26" s="78"/>
      <c r="D26" s="76"/>
      <c r="E26" s="78"/>
      <c r="F26" s="79"/>
      <c r="G26" s="78"/>
      <c r="H26" s="77" t="str">
        <f t="shared" si="0"/>
        <v>N/A</v>
      </c>
    </row>
    <row r="27" spans="1:8" x14ac:dyDescent="0.25">
      <c r="A27" s="1" t="str">
        <f>Institution_17</f>
        <v>Institution name 17</v>
      </c>
      <c r="B27" s="76"/>
      <c r="C27" s="78"/>
      <c r="D27" s="76"/>
      <c r="E27" s="78"/>
      <c r="F27" s="79"/>
      <c r="G27" s="78"/>
      <c r="H27" s="77" t="str">
        <f t="shared" si="0"/>
        <v>N/A</v>
      </c>
    </row>
    <row r="28" spans="1:8" x14ac:dyDescent="0.25">
      <c r="A28" s="1" t="str">
        <f>Institution_18</f>
        <v>Institution name 18</v>
      </c>
      <c r="B28" s="76"/>
      <c r="C28" s="78"/>
      <c r="D28" s="76"/>
      <c r="E28" s="78"/>
      <c r="F28" s="79"/>
      <c r="G28" s="78"/>
      <c r="H28" s="77" t="str">
        <f t="shared" si="0"/>
        <v>N/A</v>
      </c>
    </row>
    <row r="29" spans="1:8" x14ac:dyDescent="0.25">
      <c r="A29" s="1" t="str">
        <f>Institution_19</f>
        <v>Institution name 19</v>
      </c>
      <c r="B29" s="76"/>
      <c r="C29" s="78"/>
      <c r="D29" s="76"/>
      <c r="E29" s="78"/>
      <c r="F29" s="79"/>
      <c r="G29" s="78"/>
      <c r="H29" s="77" t="str">
        <f t="shared" si="0"/>
        <v>N/A</v>
      </c>
    </row>
    <row r="30" spans="1:8" x14ac:dyDescent="0.25">
      <c r="A30" s="1" t="str">
        <f>Institution_20</f>
        <v>Institution name 20</v>
      </c>
      <c r="B30" s="76"/>
      <c r="C30" s="78"/>
      <c r="D30" s="76"/>
      <c r="E30" s="78"/>
      <c r="F30" s="79"/>
      <c r="G30" s="78"/>
      <c r="H30" s="77" t="str">
        <f t="shared" si="0"/>
        <v>N/A</v>
      </c>
    </row>
    <row r="31" spans="1:8" x14ac:dyDescent="0.25">
      <c r="A31" s="1" t="str">
        <f>Institution_21</f>
        <v>Institution name 21</v>
      </c>
      <c r="B31" s="76"/>
      <c r="C31" s="78"/>
      <c r="D31" s="76"/>
      <c r="E31" s="78"/>
      <c r="F31" s="79"/>
      <c r="G31" s="78"/>
      <c r="H31" s="77" t="str">
        <f t="shared" si="0"/>
        <v>N/A</v>
      </c>
    </row>
    <row r="32" spans="1:8" x14ac:dyDescent="0.25">
      <c r="A32" s="1" t="str">
        <f>Institution_22</f>
        <v>Institution name 22</v>
      </c>
      <c r="B32" s="76"/>
      <c r="C32" s="78"/>
      <c r="D32" s="76"/>
      <c r="E32" s="78"/>
      <c r="F32" s="79"/>
      <c r="G32" s="78"/>
      <c r="H32" s="77" t="str">
        <f t="shared" si="0"/>
        <v>N/A</v>
      </c>
    </row>
    <row r="33" spans="1:8" x14ac:dyDescent="0.25">
      <c r="A33" s="1" t="str">
        <f>Institution_23</f>
        <v>Institution name 23</v>
      </c>
      <c r="B33" s="76"/>
      <c r="C33" s="78"/>
      <c r="D33" s="76"/>
      <c r="E33" s="78"/>
      <c r="F33" s="79"/>
      <c r="G33" s="78"/>
      <c r="H33" s="77" t="str">
        <f t="shared" si="0"/>
        <v>N/A</v>
      </c>
    </row>
    <row r="34" spans="1:8" x14ac:dyDescent="0.25">
      <c r="A34" s="1" t="str">
        <f>Institution_24</f>
        <v>Institution name 24</v>
      </c>
      <c r="B34" s="76"/>
      <c r="C34" s="78"/>
      <c r="D34" s="76"/>
      <c r="E34" s="78"/>
      <c r="F34" s="79"/>
      <c r="G34" s="78"/>
      <c r="H34" s="77" t="str">
        <f t="shared" si="0"/>
        <v>N/A</v>
      </c>
    </row>
    <row r="35" spans="1:8" x14ac:dyDescent="0.25">
      <c r="A35" s="1" t="str">
        <f>Institution_25</f>
        <v>Institution name 25</v>
      </c>
      <c r="B35" s="76"/>
      <c r="C35" s="78"/>
      <c r="D35" s="76"/>
      <c r="E35" s="78"/>
      <c r="F35" s="79"/>
      <c r="G35" s="78"/>
      <c r="H35" s="77" t="str">
        <f t="shared" si="0"/>
        <v>N/A</v>
      </c>
    </row>
    <row r="36" spans="1:8" x14ac:dyDescent="0.25">
      <c r="A36" s="1" t="str">
        <f>Institution_26</f>
        <v>Institution name 26</v>
      </c>
      <c r="B36" s="76"/>
      <c r="C36" s="78"/>
      <c r="D36" s="76"/>
      <c r="E36" s="78"/>
      <c r="F36" s="79"/>
      <c r="G36" s="78"/>
      <c r="H36" s="77" t="str">
        <f t="shared" si="0"/>
        <v>N/A</v>
      </c>
    </row>
    <row r="37" spans="1:8" x14ac:dyDescent="0.25">
      <c r="A37" s="1" t="str">
        <f>Institution_27</f>
        <v>Institution name 27</v>
      </c>
      <c r="B37" s="76"/>
      <c r="C37" s="78"/>
      <c r="D37" s="76"/>
      <c r="E37" s="78"/>
      <c r="F37" s="79"/>
      <c r="G37" s="78"/>
      <c r="H37" s="77" t="str">
        <f t="shared" si="0"/>
        <v>N/A</v>
      </c>
    </row>
    <row r="38" spans="1:8" x14ac:dyDescent="0.25">
      <c r="A38" s="1" t="str">
        <f>Institution_28</f>
        <v>Institution name 28</v>
      </c>
      <c r="B38" s="76"/>
      <c r="C38" s="78"/>
      <c r="D38" s="76"/>
      <c r="E38" s="78"/>
      <c r="F38" s="79"/>
      <c r="G38" s="78"/>
      <c r="H38" s="77" t="str">
        <f t="shared" si="0"/>
        <v>N/A</v>
      </c>
    </row>
    <row r="39" spans="1:8" x14ac:dyDescent="0.25">
      <c r="A39" s="1" t="str">
        <f>Institution_29</f>
        <v>Institution name 29</v>
      </c>
      <c r="B39" s="76"/>
      <c r="C39" s="78"/>
      <c r="D39" s="76"/>
      <c r="E39" s="78"/>
      <c r="F39" s="79"/>
      <c r="G39" s="78"/>
      <c r="H39" s="77" t="str">
        <f t="shared" si="0"/>
        <v>N/A</v>
      </c>
    </row>
    <row r="40" spans="1:8" ht="13.5" thickBot="1" x14ac:dyDescent="0.3">
      <c r="A40" s="1" t="str">
        <f>Institution_30</f>
        <v>Institution name 30</v>
      </c>
      <c r="B40" s="80"/>
      <c r="C40" s="81"/>
      <c r="D40" s="80"/>
      <c r="E40" s="81"/>
      <c r="F40" s="82"/>
      <c r="G40" s="81"/>
      <c r="H40" s="83" t="str">
        <f t="shared" si="0"/>
        <v>N/A</v>
      </c>
    </row>
    <row r="41" spans="1:8" ht="13.5" thickBot="1" x14ac:dyDescent="0.3">
      <c r="A41" s="35" t="s">
        <v>89</v>
      </c>
      <c r="B41" s="84">
        <f t="shared" ref="B41:G41" si="1">SUM(B11:B40)</f>
        <v>0</v>
      </c>
      <c r="C41" s="84">
        <f t="shared" si="1"/>
        <v>0</v>
      </c>
      <c r="D41" s="84">
        <f t="shared" si="1"/>
        <v>0</v>
      </c>
      <c r="E41" s="84">
        <f t="shared" si="1"/>
        <v>0</v>
      </c>
      <c r="F41" s="84">
        <f t="shared" si="1"/>
        <v>0</v>
      </c>
      <c r="G41" s="84">
        <f t="shared" si="1"/>
        <v>0</v>
      </c>
      <c r="H41" s="85" t="str">
        <f t="shared" si="0"/>
        <v>N/A</v>
      </c>
    </row>
    <row r="42" spans="1:8" ht="13.5" thickTop="1" x14ac:dyDescent="0.25">
      <c r="H42" s="86"/>
    </row>
    <row r="43" spans="1:8" x14ac:dyDescent="0.25">
      <c r="H43" s="86"/>
    </row>
    <row r="44" spans="1:8" x14ac:dyDescent="0.25">
      <c r="H44" s="86"/>
    </row>
    <row r="45" spans="1:8" x14ac:dyDescent="0.25">
      <c r="H45" s="86"/>
    </row>
    <row r="46" spans="1:8" x14ac:dyDescent="0.25">
      <c r="H46" s="86"/>
    </row>
    <row r="47" spans="1:8" x14ac:dyDescent="0.25">
      <c r="H47" s="86"/>
    </row>
    <row r="48" spans="1:8" x14ac:dyDescent="0.25">
      <c r="H48" s="86"/>
    </row>
    <row r="49" spans="8:8" x14ac:dyDescent="0.25">
      <c r="H49" s="86"/>
    </row>
    <row r="50" spans="8:8" x14ac:dyDescent="0.25">
      <c r="H50" s="86"/>
    </row>
    <row r="51" spans="8:8" x14ac:dyDescent="0.25">
      <c r="H51" s="86"/>
    </row>
    <row r="52" spans="8:8" x14ac:dyDescent="0.25">
      <c r="H52" s="86"/>
    </row>
    <row r="53" spans="8:8" x14ac:dyDescent="0.25">
      <c r="H53" s="86"/>
    </row>
    <row r="54" spans="8:8" x14ac:dyDescent="0.25">
      <c r="H54" s="86"/>
    </row>
    <row r="55" spans="8:8" x14ac:dyDescent="0.25">
      <c r="H55" s="86"/>
    </row>
    <row r="56" spans="8:8" x14ac:dyDescent="0.25">
      <c r="H56" s="86"/>
    </row>
    <row r="57" spans="8:8" x14ac:dyDescent="0.25">
      <c r="H57" s="86"/>
    </row>
    <row r="58" spans="8:8" x14ac:dyDescent="0.25">
      <c r="H58" s="86"/>
    </row>
    <row r="59" spans="8:8" x14ac:dyDescent="0.25">
      <c r="H59" s="86"/>
    </row>
    <row r="60" spans="8:8" x14ac:dyDescent="0.25">
      <c r="H60" s="86"/>
    </row>
    <row r="61" spans="8:8" x14ac:dyDescent="0.25">
      <c r="H61" s="86"/>
    </row>
    <row r="62" spans="8:8" x14ac:dyDescent="0.25">
      <c r="H62" s="86"/>
    </row>
    <row r="63" spans="8:8" x14ac:dyDescent="0.25">
      <c r="H63" s="86"/>
    </row>
    <row r="64" spans="8:8" x14ac:dyDescent="0.25">
      <c r="H64" s="86"/>
    </row>
    <row r="65" spans="8:8" x14ac:dyDescent="0.25">
      <c r="H65" s="86"/>
    </row>
    <row r="66" spans="8:8" x14ac:dyDescent="0.25">
      <c r="H66" s="86"/>
    </row>
    <row r="67" spans="8:8" x14ac:dyDescent="0.25">
      <c r="H67" s="86"/>
    </row>
    <row r="68" spans="8:8" x14ac:dyDescent="0.25">
      <c r="H68" s="86"/>
    </row>
    <row r="69" spans="8:8" x14ac:dyDescent="0.25">
      <c r="H69" s="86"/>
    </row>
    <row r="70" spans="8:8" x14ac:dyDescent="0.25">
      <c r="H70" s="86"/>
    </row>
    <row r="71" spans="8:8" x14ac:dyDescent="0.25">
      <c r="H71" s="86"/>
    </row>
    <row r="72" spans="8:8" x14ac:dyDescent="0.25">
      <c r="H72" s="86"/>
    </row>
    <row r="73" spans="8:8" x14ac:dyDescent="0.25">
      <c r="H73" s="86"/>
    </row>
    <row r="74" spans="8:8" x14ac:dyDescent="0.25">
      <c r="H74" s="86"/>
    </row>
    <row r="75" spans="8:8" x14ac:dyDescent="0.25">
      <c r="H75" s="86"/>
    </row>
    <row r="76" spans="8:8" x14ac:dyDescent="0.25">
      <c r="H76" s="86"/>
    </row>
    <row r="77" spans="8:8" x14ac:dyDescent="0.25">
      <c r="H77" s="86"/>
    </row>
    <row r="78" spans="8:8" x14ac:dyDescent="0.25">
      <c r="H78" s="86"/>
    </row>
    <row r="79" spans="8:8" x14ac:dyDescent="0.25">
      <c r="H79" s="86"/>
    </row>
    <row r="80" spans="8:8" x14ac:dyDescent="0.25">
      <c r="H80" s="86"/>
    </row>
    <row r="81" spans="8:8" x14ac:dyDescent="0.25">
      <c r="H81" s="86"/>
    </row>
    <row r="82" spans="8:8" x14ac:dyDescent="0.25">
      <c r="H82" s="86"/>
    </row>
    <row r="83" spans="8:8" x14ac:dyDescent="0.25">
      <c r="H83" s="86"/>
    </row>
    <row r="84" spans="8:8" x14ac:dyDescent="0.25">
      <c r="H84" s="86"/>
    </row>
    <row r="85" spans="8:8" x14ac:dyDescent="0.25">
      <c r="H85" s="86"/>
    </row>
    <row r="86" spans="8:8" x14ac:dyDescent="0.25">
      <c r="H86" s="86"/>
    </row>
    <row r="87" spans="8:8" x14ac:dyDescent="0.25">
      <c r="H87" s="86"/>
    </row>
    <row r="88" spans="8:8" x14ac:dyDescent="0.25">
      <c r="H88" s="86"/>
    </row>
    <row r="89" spans="8:8" x14ac:dyDescent="0.25">
      <c r="H89" s="86"/>
    </row>
    <row r="90" spans="8:8" x14ac:dyDescent="0.25">
      <c r="H90" s="86"/>
    </row>
    <row r="91" spans="8:8" x14ac:dyDescent="0.25">
      <c r="H91" s="86"/>
    </row>
    <row r="92" spans="8:8" x14ac:dyDescent="0.25">
      <c r="H92" s="86"/>
    </row>
    <row r="93" spans="8:8" x14ac:dyDescent="0.25">
      <c r="H93" s="86"/>
    </row>
    <row r="94" spans="8:8" x14ac:dyDescent="0.25">
      <c r="H94" s="86"/>
    </row>
    <row r="95" spans="8:8" x14ac:dyDescent="0.25">
      <c r="H95" s="86"/>
    </row>
    <row r="96" spans="8:8" x14ac:dyDescent="0.25">
      <c r="H96" s="86"/>
    </row>
    <row r="97" spans="8:8" x14ac:dyDescent="0.25">
      <c r="H97" s="86"/>
    </row>
    <row r="98" spans="8:8" x14ac:dyDescent="0.25">
      <c r="H98" s="86"/>
    </row>
    <row r="99" spans="8:8" x14ac:dyDescent="0.25">
      <c r="H99" s="86"/>
    </row>
    <row r="100" spans="8:8" x14ac:dyDescent="0.25">
      <c r="H100" s="86"/>
    </row>
    <row r="101" spans="8:8" x14ac:dyDescent="0.25">
      <c r="H101" s="86"/>
    </row>
    <row r="102" spans="8:8" x14ac:dyDescent="0.25">
      <c r="H102" s="86"/>
    </row>
    <row r="103" spans="8:8" x14ac:dyDescent="0.25">
      <c r="H103" s="86"/>
    </row>
    <row r="104" spans="8:8" x14ac:dyDescent="0.25">
      <c r="H104" s="86"/>
    </row>
    <row r="105" spans="8:8" x14ac:dyDescent="0.25">
      <c r="H105" s="86"/>
    </row>
    <row r="106" spans="8:8" x14ac:dyDescent="0.25">
      <c r="H106" s="86"/>
    </row>
    <row r="107" spans="8:8" x14ac:dyDescent="0.25">
      <c r="H107" s="86"/>
    </row>
    <row r="108" spans="8:8" x14ac:dyDescent="0.25">
      <c r="H108" s="86"/>
    </row>
    <row r="109" spans="8:8" x14ac:dyDescent="0.25">
      <c r="H109" s="86"/>
    </row>
    <row r="110" spans="8:8" x14ac:dyDescent="0.25">
      <c r="H110" s="86"/>
    </row>
    <row r="111" spans="8:8" x14ac:dyDescent="0.25">
      <c r="H111" s="86"/>
    </row>
    <row r="112" spans="8:8" x14ac:dyDescent="0.25">
      <c r="H112" s="86"/>
    </row>
    <row r="113" spans="8:8" x14ac:dyDescent="0.25">
      <c r="H113" s="86"/>
    </row>
    <row r="114" spans="8:8" x14ac:dyDescent="0.25">
      <c r="H114" s="86"/>
    </row>
    <row r="115" spans="8:8" x14ac:dyDescent="0.25">
      <c r="H115" s="86"/>
    </row>
    <row r="116" spans="8:8" x14ac:dyDescent="0.25">
      <c r="H116" s="86"/>
    </row>
    <row r="117" spans="8:8" x14ac:dyDescent="0.25">
      <c r="H117" s="86"/>
    </row>
    <row r="118" spans="8:8" x14ac:dyDescent="0.25">
      <c r="H118" s="86"/>
    </row>
    <row r="119" spans="8:8" x14ac:dyDescent="0.25">
      <c r="H119" s="86"/>
    </row>
    <row r="120" spans="8:8" x14ac:dyDescent="0.25">
      <c r="H120" s="86"/>
    </row>
    <row r="121" spans="8:8" x14ac:dyDescent="0.25">
      <c r="H121" s="86"/>
    </row>
    <row r="122" spans="8:8" x14ac:dyDescent="0.25">
      <c r="H122" s="86"/>
    </row>
    <row r="123" spans="8:8" x14ac:dyDescent="0.25">
      <c r="H123" s="86"/>
    </row>
    <row r="124" spans="8:8" x14ac:dyDescent="0.25">
      <c r="H124" s="86"/>
    </row>
    <row r="125" spans="8:8" x14ac:dyDescent="0.25">
      <c r="H125" s="86"/>
    </row>
    <row r="126" spans="8:8" x14ac:dyDescent="0.25">
      <c r="H126" s="86"/>
    </row>
    <row r="127" spans="8:8" x14ac:dyDescent="0.25">
      <c r="H127" s="86"/>
    </row>
    <row r="128" spans="8:8" x14ac:dyDescent="0.25">
      <c r="H128" s="86"/>
    </row>
    <row r="129" spans="8:8" x14ac:dyDescent="0.25">
      <c r="H129" s="86"/>
    </row>
    <row r="130" spans="8:8" x14ac:dyDescent="0.25">
      <c r="H130" s="86"/>
    </row>
    <row r="131" spans="8:8" x14ac:dyDescent="0.25">
      <c r="H131" s="86"/>
    </row>
    <row r="132" spans="8:8" x14ac:dyDescent="0.25">
      <c r="H132" s="86"/>
    </row>
    <row r="133" spans="8:8" x14ac:dyDescent="0.25">
      <c r="H133" s="86"/>
    </row>
    <row r="134" spans="8:8" x14ac:dyDescent="0.25">
      <c r="H134" s="86"/>
    </row>
    <row r="135" spans="8:8" x14ac:dyDescent="0.25">
      <c r="H135" s="86"/>
    </row>
    <row r="136" spans="8:8" x14ac:dyDescent="0.25">
      <c r="H136" s="86"/>
    </row>
    <row r="137" spans="8:8" x14ac:dyDescent="0.25">
      <c r="H137" s="86"/>
    </row>
    <row r="138" spans="8:8" x14ac:dyDescent="0.25">
      <c r="H138" s="86"/>
    </row>
    <row r="139" spans="8:8" x14ac:dyDescent="0.25">
      <c r="H139" s="86"/>
    </row>
    <row r="140" spans="8:8" x14ac:dyDescent="0.25">
      <c r="H140" s="86"/>
    </row>
    <row r="141" spans="8:8" x14ac:dyDescent="0.25">
      <c r="H141" s="86"/>
    </row>
    <row r="142" spans="8:8" x14ac:dyDescent="0.25">
      <c r="H142" s="86"/>
    </row>
    <row r="143" spans="8:8" x14ac:dyDescent="0.25">
      <c r="H143" s="86"/>
    </row>
    <row r="144" spans="8:8" x14ac:dyDescent="0.25">
      <c r="H144" s="86"/>
    </row>
    <row r="145" spans="8:8" x14ac:dyDescent="0.25">
      <c r="H145" s="86"/>
    </row>
    <row r="146" spans="8:8" x14ac:dyDescent="0.25">
      <c r="H146" s="86"/>
    </row>
    <row r="147" spans="8:8" x14ac:dyDescent="0.25">
      <c r="H147" s="86"/>
    </row>
    <row r="148" spans="8:8" x14ac:dyDescent="0.25">
      <c r="H148" s="86"/>
    </row>
    <row r="149" spans="8:8" x14ac:dyDescent="0.25">
      <c r="H149" s="86"/>
    </row>
    <row r="150" spans="8:8" x14ac:dyDescent="0.25">
      <c r="H150" s="86"/>
    </row>
    <row r="151" spans="8:8" x14ac:dyDescent="0.25">
      <c r="H151" s="86"/>
    </row>
    <row r="152" spans="8:8" x14ac:dyDescent="0.25">
      <c r="H152" s="86"/>
    </row>
    <row r="153" spans="8:8" x14ac:dyDescent="0.25">
      <c r="H153" s="86"/>
    </row>
    <row r="154" spans="8:8" x14ac:dyDescent="0.25">
      <c r="H154" s="86"/>
    </row>
    <row r="155" spans="8:8" x14ac:dyDescent="0.25">
      <c r="H155" s="86"/>
    </row>
    <row r="156" spans="8:8" x14ac:dyDescent="0.25">
      <c r="H156" s="86"/>
    </row>
    <row r="157" spans="8:8" x14ac:dyDescent="0.25">
      <c r="H157" s="86"/>
    </row>
    <row r="158" spans="8:8" x14ac:dyDescent="0.25">
      <c r="H158" s="86"/>
    </row>
    <row r="159" spans="8:8" x14ac:dyDescent="0.25">
      <c r="H159" s="86"/>
    </row>
    <row r="160" spans="8:8" x14ac:dyDescent="0.25">
      <c r="H160" s="86"/>
    </row>
    <row r="161" spans="8:8" x14ac:dyDescent="0.25">
      <c r="H161" s="86"/>
    </row>
    <row r="162" spans="8:8" x14ac:dyDescent="0.25">
      <c r="H162" s="86"/>
    </row>
    <row r="163" spans="8:8" x14ac:dyDescent="0.25">
      <c r="H163" s="86"/>
    </row>
    <row r="164" spans="8:8" x14ac:dyDescent="0.25">
      <c r="H164" s="86"/>
    </row>
    <row r="165" spans="8:8" x14ac:dyDescent="0.25">
      <c r="H165" s="86"/>
    </row>
    <row r="166" spans="8:8" x14ac:dyDescent="0.25">
      <c r="H166" s="86"/>
    </row>
    <row r="167" spans="8:8" x14ac:dyDescent="0.25">
      <c r="H167" s="86"/>
    </row>
    <row r="168" spans="8:8" x14ac:dyDescent="0.25">
      <c r="H168" s="86"/>
    </row>
    <row r="169" spans="8:8" x14ac:dyDescent="0.25">
      <c r="H169" s="86"/>
    </row>
    <row r="170" spans="8:8" x14ac:dyDescent="0.25">
      <c r="H170" s="86"/>
    </row>
    <row r="171" spans="8:8" x14ac:dyDescent="0.25">
      <c r="H171" s="86"/>
    </row>
    <row r="172" spans="8:8" x14ac:dyDescent="0.25">
      <c r="H172" s="86"/>
    </row>
    <row r="173" spans="8:8" x14ac:dyDescent="0.25">
      <c r="H173" s="86"/>
    </row>
    <row r="174" spans="8:8" x14ac:dyDescent="0.25">
      <c r="H174" s="86"/>
    </row>
    <row r="175" spans="8:8" x14ac:dyDescent="0.25">
      <c r="H175" s="86"/>
    </row>
    <row r="176" spans="8:8" x14ac:dyDescent="0.25">
      <c r="H176" s="86"/>
    </row>
    <row r="177" spans="8:8" x14ac:dyDescent="0.25">
      <c r="H177" s="86"/>
    </row>
    <row r="178" spans="8:8" x14ac:dyDescent="0.25">
      <c r="H178" s="86"/>
    </row>
    <row r="179" spans="8:8" x14ac:dyDescent="0.25">
      <c r="H179" s="86"/>
    </row>
    <row r="180" spans="8:8" x14ac:dyDescent="0.25">
      <c r="H180" s="86"/>
    </row>
    <row r="181" spans="8:8" x14ac:dyDescent="0.25">
      <c r="H181" s="86"/>
    </row>
    <row r="182" spans="8:8" x14ac:dyDescent="0.25">
      <c r="H182" s="86"/>
    </row>
    <row r="183" spans="8:8" x14ac:dyDescent="0.25">
      <c r="H183" s="86"/>
    </row>
    <row r="184" spans="8:8" x14ac:dyDescent="0.25">
      <c r="H184" s="86"/>
    </row>
    <row r="185" spans="8:8" x14ac:dyDescent="0.25">
      <c r="H185" s="86"/>
    </row>
    <row r="186" spans="8:8" x14ac:dyDescent="0.25">
      <c r="H186" s="86"/>
    </row>
    <row r="187" spans="8:8" x14ac:dyDescent="0.25">
      <c r="H187" s="86"/>
    </row>
    <row r="188" spans="8:8" x14ac:dyDescent="0.25">
      <c r="H188" s="86"/>
    </row>
    <row r="189" spans="8:8" x14ac:dyDescent="0.25">
      <c r="H189" s="86"/>
    </row>
    <row r="190" spans="8:8" x14ac:dyDescent="0.25">
      <c r="H190" s="86"/>
    </row>
    <row r="191" spans="8:8" x14ac:dyDescent="0.25">
      <c r="H191" s="86"/>
    </row>
    <row r="192" spans="8:8" x14ac:dyDescent="0.25">
      <c r="H192" s="86"/>
    </row>
    <row r="193" spans="8:8" x14ac:dyDescent="0.25">
      <c r="H193" s="86"/>
    </row>
    <row r="194" spans="8:8" x14ac:dyDescent="0.25">
      <c r="H194" s="86"/>
    </row>
    <row r="195" spans="8:8" x14ac:dyDescent="0.25">
      <c r="H195" s="86"/>
    </row>
    <row r="196" spans="8:8" x14ac:dyDescent="0.25">
      <c r="H196" s="86"/>
    </row>
    <row r="197" spans="8:8" x14ac:dyDescent="0.25">
      <c r="H197" s="86"/>
    </row>
    <row r="198" spans="8:8" x14ac:dyDescent="0.25">
      <c r="H198" s="86"/>
    </row>
    <row r="199" spans="8:8" x14ac:dyDescent="0.25">
      <c r="H199" s="86"/>
    </row>
    <row r="200" spans="8:8" x14ac:dyDescent="0.25">
      <c r="H200" s="86"/>
    </row>
    <row r="201" spans="8:8" x14ac:dyDescent="0.25">
      <c r="H201" s="86"/>
    </row>
    <row r="202" spans="8:8" x14ac:dyDescent="0.25">
      <c r="H202" s="86"/>
    </row>
    <row r="203" spans="8:8" x14ac:dyDescent="0.25">
      <c r="H203" s="86"/>
    </row>
    <row r="204" spans="8:8" x14ac:dyDescent="0.25">
      <c r="H204" s="86"/>
    </row>
    <row r="205" spans="8:8" x14ac:dyDescent="0.25">
      <c r="H205" s="86"/>
    </row>
    <row r="206" spans="8:8" x14ac:dyDescent="0.25">
      <c r="H206" s="86"/>
    </row>
    <row r="207" spans="8:8" x14ac:dyDescent="0.25">
      <c r="H207" s="86"/>
    </row>
    <row r="208" spans="8:8" x14ac:dyDescent="0.25">
      <c r="H208" s="86"/>
    </row>
    <row r="209" spans="8:8" x14ac:dyDescent="0.25">
      <c r="H209" s="86"/>
    </row>
    <row r="210" spans="8:8" x14ac:dyDescent="0.25">
      <c r="H210" s="86"/>
    </row>
    <row r="211" spans="8:8" x14ac:dyDescent="0.25">
      <c r="H211" s="86"/>
    </row>
    <row r="212" spans="8:8" x14ac:dyDescent="0.25">
      <c r="H212" s="86"/>
    </row>
    <row r="213" spans="8:8" x14ac:dyDescent="0.25">
      <c r="H213" s="86"/>
    </row>
    <row r="214" spans="8:8" x14ac:dyDescent="0.25">
      <c r="H214" s="86"/>
    </row>
    <row r="215" spans="8:8" x14ac:dyDescent="0.25">
      <c r="H215" s="86"/>
    </row>
    <row r="216" spans="8:8" x14ac:dyDescent="0.25">
      <c r="H216" s="86"/>
    </row>
    <row r="217" spans="8:8" x14ac:dyDescent="0.25">
      <c r="H217" s="86"/>
    </row>
    <row r="218" spans="8:8" x14ac:dyDescent="0.25">
      <c r="H218" s="86"/>
    </row>
    <row r="219" spans="8:8" x14ac:dyDescent="0.25">
      <c r="H219" s="86"/>
    </row>
    <row r="220" spans="8:8" x14ac:dyDescent="0.25">
      <c r="H220" s="86"/>
    </row>
    <row r="221" spans="8:8" x14ac:dyDescent="0.25">
      <c r="H221" s="86"/>
    </row>
    <row r="222" spans="8:8" x14ac:dyDescent="0.25">
      <c r="H222" s="86"/>
    </row>
    <row r="223" spans="8:8" x14ac:dyDescent="0.25">
      <c r="H223" s="86"/>
    </row>
    <row r="224" spans="8:8" x14ac:dyDescent="0.25">
      <c r="H224" s="86"/>
    </row>
    <row r="225" spans="8:8" x14ac:dyDescent="0.25">
      <c r="H225" s="86"/>
    </row>
    <row r="226" spans="8:8" x14ac:dyDescent="0.25">
      <c r="H226" s="86"/>
    </row>
    <row r="227" spans="8:8" x14ac:dyDescent="0.25">
      <c r="H227" s="86"/>
    </row>
    <row r="228" spans="8:8" x14ac:dyDescent="0.25">
      <c r="H228" s="86"/>
    </row>
    <row r="229" spans="8:8" x14ac:dyDescent="0.25">
      <c r="H229" s="86"/>
    </row>
    <row r="230" spans="8:8" x14ac:dyDescent="0.25">
      <c r="H230" s="86"/>
    </row>
    <row r="231" spans="8:8" x14ac:dyDescent="0.25">
      <c r="H231" s="86"/>
    </row>
    <row r="232" spans="8:8" x14ac:dyDescent="0.25">
      <c r="H232" s="86"/>
    </row>
    <row r="233" spans="8:8" x14ac:dyDescent="0.25">
      <c r="H233" s="86"/>
    </row>
    <row r="234" spans="8:8" x14ac:dyDescent="0.25">
      <c r="H234" s="86"/>
    </row>
    <row r="235" spans="8:8" x14ac:dyDescent="0.25">
      <c r="H235" s="86"/>
    </row>
    <row r="236" spans="8:8" x14ac:dyDescent="0.25">
      <c r="H236" s="86"/>
    </row>
    <row r="237" spans="8:8" x14ac:dyDescent="0.25">
      <c r="H237" s="86"/>
    </row>
    <row r="238" spans="8:8" x14ac:dyDescent="0.25">
      <c r="H238" s="86"/>
    </row>
    <row r="239" spans="8:8" x14ac:dyDescent="0.25">
      <c r="H239" s="86"/>
    </row>
    <row r="240" spans="8:8" x14ac:dyDescent="0.25">
      <c r="H240" s="86"/>
    </row>
    <row r="241" spans="8:8" x14ac:dyDescent="0.25">
      <c r="H241" s="86"/>
    </row>
    <row r="242" spans="8:8" x14ac:dyDescent="0.25">
      <c r="H242" s="86"/>
    </row>
    <row r="243" spans="8:8" x14ac:dyDescent="0.25">
      <c r="H243" s="86"/>
    </row>
    <row r="244" spans="8:8" x14ac:dyDescent="0.25">
      <c r="H244" s="86"/>
    </row>
    <row r="245" spans="8:8" x14ac:dyDescent="0.25">
      <c r="H245" s="86"/>
    </row>
    <row r="246" spans="8:8" x14ac:dyDescent="0.25">
      <c r="H246" s="86"/>
    </row>
    <row r="247" spans="8:8" x14ac:dyDescent="0.25">
      <c r="H247" s="86"/>
    </row>
    <row r="248" spans="8:8" x14ac:dyDescent="0.25">
      <c r="H248" s="86"/>
    </row>
    <row r="249" spans="8:8" x14ac:dyDescent="0.25">
      <c r="H249" s="86"/>
    </row>
    <row r="250" spans="8:8" x14ac:dyDescent="0.25">
      <c r="H250" s="86"/>
    </row>
    <row r="251" spans="8:8" x14ac:dyDescent="0.25">
      <c r="H251" s="86"/>
    </row>
    <row r="252" spans="8:8" x14ac:dyDescent="0.25">
      <c r="H252" s="86"/>
    </row>
    <row r="253" spans="8:8" x14ac:dyDescent="0.25">
      <c r="H253" s="86"/>
    </row>
    <row r="254" spans="8:8" x14ac:dyDescent="0.25">
      <c r="H254" s="86"/>
    </row>
    <row r="255" spans="8:8" x14ac:dyDescent="0.25">
      <c r="H255" s="86"/>
    </row>
    <row r="256" spans="8:8" x14ac:dyDescent="0.25">
      <c r="H256" s="86"/>
    </row>
    <row r="257" spans="8:8" x14ac:dyDescent="0.25">
      <c r="H257" s="86"/>
    </row>
    <row r="258" spans="8:8" x14ac:dyDescent="0.25">
      <c r="H258" s="86"/>
    </row>
    <row r="259" spans="8:8" x14ac:dyDescent="0.25">
      <c r="H259" s="86"/>
    </row>
    <row r="260" spans="8:8" x14ac:dyDescent="0.25">
      <c r="H260" s="86"/>
    </row>
    <row r="261" spans="8:8" x14ac:dyDescent="0.25">
      <c r="H261" s="86"/>
    </row>
    <row r="262" spans="8:8" x14ac:dyDescent="0.25">
      <c r="H262" s="86"/>
    </row>
    <row r="263" spans="8:8" x14ac:dyDescent="0.25">
      <c r="H263" s="86"/>
    </row>
    <row r="264" spans="8:8" x14ac:dyDescent="0.25">
      <c r="H264" s="86"/>
    </row>
    <row r="265" spans="8:8" x14ac:dyDescent="0.25">
      <c r="H265" s="86"/>
    </row>
    <row r="266" spans="8:8" x14ac:dyDescent="0.25">
      <c r="H266" s="86"/>
    </row>
    <row r="267" spans="8:8" x14ac:dyDescent="0.25">
      <c r="H267" s="86"/>
    </row>
    <row r="268" spans="8:8" x14ac:dyDescent="0.25">
      <c r="H268" s="86"/>
    </row>
    <row r="269" spans="8:8" x14ac:dyDescent="0.25">
      <c r="H269" s="86"/>
    </row>
    <row r="270" spans="8:8" x14ac:dyDescent="0.25">
      <c r="H270" s="86"/>
    </row>
    <row r="271" spans="8:8" x14ac:dyDescent="0.25">
      <c r="H271" s="86"/>
    </row>
    <row r="272" spans="8:8" x14ac:dyDescent="0.25">
      <c r="H272" s="86"/>
    </row>
    <row r="273" spans="8:8" x14ac:dyDescent="0.25">
      <c r="H273" s="86"/>
    </row>
    <row r="274" spans="8:8" x14ac:dyDescent="0.25">
      <c r="H274" s="86"/>
    </row>
    <row r="275" spans="8:8" x14ac:dyDescent="0.25">
      <c r="H275" s="86"/>
    </row>
    <row r="276" spans="8:8" x14ac:dyDescent="0.25">
      <c r="H276" s="86"/>
    </row>
    <row r="277" spans="8:8" x14ac:dyDescent="0.25">
      <c r="H277" s="86"/>
    </row>
    <row r="278" spans="8:8" x14ac:dyDescent="0.25">
      <c r="H278" s="86"/>
    </row>
    <row r="279" spans="8:8" x14ac:dyDescent="0.25">
      <c r="H279" s="86"/>
    </row>
    <row r="280" spans="8:8" x14ac:dyDescent="0.25">
      <c r="H280" s="86"/>
    </row>
    <row r="281" spans="8:8" x14ac:dyDescent="0.25">
      <c r="H281" s="86"/>
    </row>
    <row r="282" spans="8:8" x14ac:dyDescent="0.25">
      <c r="H282" s="86"/>
    </row>
    <row r="283" spans="8:8" x14ac:dyDescent="0.25">
      <c r="H283" s="86"/>
    </row>
    <row r="284" spans="8:8" x14ac:dyDescent="0.25">
      <c r="H284" s="86"/>
    </row>
    <row r="285" spans="8:8" x14ac:dyDescent="0.25">
      <c r="H285" s="86"/>
    </row>
    <row r="286" spans="8:8" x14ac:dyDescent="0.25">
      <c r="H286" s="86"/>
    </row>
    <row r="287" spans="8:8" x14ac:dyDescent="0.25">
      <c r="H287" s="86"/>
    </row>
    <row r="288" spans="8:8" x14ac:dyDescent="0.25">
      <c r="H288" s="86"/>
    </row>
    <row r="289" spans="8:8" x14ac:dyDescent="0.25">
      <c r="H289" s="86"/>
    </row>
    <row r="290" spans="8:8" x14ac:dyDescent="0.25">
      <c r="H290" s="86"/>
    </row>
    <row r="291" spans="8:8" x14ac:dyDescent="0.25">
      <c r="H291" s="86"/>
    </row>
    <row r="292" spans="8:8" x14ac:dyDescent="0.25">
      <c r="H292" s="86"/>
    </row>
    <row r="293" spans="8:8" x14ac:dyDescent="0.25">
      <c r="H293" s="86"/>
    </row>
    <row r="294" spans="8:8" x14ac:dyDescent="0.25">
      <c r="H294" s="86"/>
    </row>
    <row r="295" spans="8:8" x14ac:dyDescent="0.25">
      <c r="H295" s="86"/>
    </row>
    <row r="296" spans="8:8" x14ac:dyDescent="0.25">
      <c r="H296" s="86"/>
    </row>
    <row r="297" spans="8:8" x14ac:dyDescent="0.25">
      <c r="H297" s="86"/>
    </row>
    <row r="298" spans="8:8" x14ac:dyDescent="0.25">
      <c r="H298" s="86"/>
    </row>
    <row r="299" spans="8:8" x14ac:dyDescent="0.25">
      <c r="H299" s="86"/>
    </row>
    <row r="300" spans="8:8" x14ac:dyDescent="0.25">
      <c r="H300" s="86"/>
    </row>
    <row r="301" spans="8:8" x14ac:dyDescent="0.25">
      <c r="H301" s="86"/>
    </row>
    <row r="302" spans="8:8" x14ac:dyDescent="0.25">
      <c r="H302" s="86"/>
    </row>
    <row r="303" spans="8:8" x14ac:dyDescent="0.25">
      <c r="H303" s="86"/>
    </row>
    <row r="304" spans="8:8" x14ac:dyDescent="0.25">
      <c r="H304" s="86"/>
    </row>
    <row r="305" spans="8:8" x14ac:dyDescent="0.25">
      <c r="H305" s="86"/>
    </row>
    <row r="306" spans="8:8" x14ac:dyDescent="0.25">
      <c r="H306" s="86"/>
    </row>
    <row r="307" spans="8:8" x14ac:dyDescent="0.25">
      <c r="H307" s="86"/>
    </row>
    <row r="308" spans="8:8" x14ac:dyDescent="0.25">
      <c r="H308" s="86"/>
    </row>
    <row r="309" spans="8:8" x14ac:dyDescent="0.25">
      <c r="H309" s="86"/>
    </row>
    <row r="310" spans="8:8" x14ac:dyDescent="0.25">
      <c r="H310" s="86"/>
    </row>
    <row r="311" spans="8:8" x14ac:dyDescent="0.25">
      <c r="H311" s="86"/>
    </row>
    <row r="312" spans="8:8" x14ac:dyDescent="0.25">
      <c r="H312" s="86"/>
    </row>
    <row r="313" spans="8:8" x14ac:dyDescent="0.25">
      <c r="H313" s="86"/>
    </row>
    <row r="314" spans="8:8" x14ac:dyDescent="0.25">
      <c r="H314" s="86"/>
    </row>
    <row r="315" spans="8:8" x14ac:dyDescent="0.25">
      <c r="H315" s="86"/>
    </row>
    <row r="316" spans="8:8" x14ac:dyDescent="0.25">
      <c r="H316" s="86"/>
    </row>
    <row r="317" spans="8:8" x14ac:dyDescent="0.25">
      <c r="H317" s="86"/>
    </row>
    <row r="318" spans="8:8" x14ac:dyDescent="0.25">
      <c r="H318" s="86"/>
    </row>
    <row r="319" spans="8:8" x14ac:dyDescent="0.25">
      <c r="H319" s="86"/>
    </row>
    <row r="320" spans="8:8" x14ac:dyDescent="0.25">
      <c r="H320" s="86"/>
    </row>
    <row r="321" spans="8:8" x14ac:dyDescent="0.25">
      <c r="H321" s="86"/>
    </row>
    <row r="322" spans="8:8" x14ac:dyDescent="0.25">
      <c r="H322" s="86"/>
    </row>
    <row r="323" spans="8:8" x14ac:dyDescent="0.25">
      <c r="H323" s="86"/>
    </row>
    <row r="324" spans="8:8" x14ac:dyDescent="0.25">
      <c r="H324" s="86"/>
    </row>
    <row r="325" spans="8:8" x14ac:dyDescent="0.25">
      <c r="H325" s="86"/>
    </row>
    <row r="326" spans="8:8" x14ac:dyDescent="0.25">
      <c r="H326" s="86"/>
    </row>
    <row r="327" spans="8:8" x14ac:dyDescent="0.25">
      <c r="H327" s="86"/>
    </row>
    <row r="328" spans="8:8" x14ac:dyDescent="0.25">
      <c r="H328" s="86"/>
    </row>
    <row r="329" spans="8:8" x14ac:dyDescent="0.25">
      <c r="H329" s="86"/>
    </row>
    <row r="330" spans="8:8" x14ac:dyDescent="0.25">
      <c r="H330" s="86"/>
    </row>
    <row r="331" spans="8:8" x14ac:dyDescent="0.25">
      <c r="H331" s="86"/>
    </row>
    <row r="332" spans="8:8" x14ac:dyDescent="0.25">
      <c r="H332" s="86"/>
    </row>
    <row r="333" spans="8:8" x14ac:dyDescent="0.25">
      <c r="H333" s="86"/>
    </row>
    <row r="334" spans="8:8" x14ac:dyDescent="0.25">
      <c r="H334" s="86"/>
    </row>
    <row r="335" spans="8:8" x14ac:dyDescent="0.25">
      <c r="H335" s="86"/>
    </row>
    <row r="336" spans="8:8" x14ac:dyDescent="0.25">
      <c r="H336" s="86"/>
    </row>
    <row r="337" spans="8:8" x14ac:dyDescent="0.25">
      <c r="H337" s="86"/>
    </row>
    <row r="338" spans="8:8" x14ac:dyDescent="0.25">
      <c r="H338" s="86"/>
    </row>
    <row r="339" spans="8:8" x14ac:dyDescent="0.25">
      <c r="H339" s="86"/>
    </row>
    <row r="340" spans="8:8" x14ac:dyDescent="0.25">
      <c r="H340" s="86"/>
    </row>
    <row r="341" spans="8:8" x14ac:dyDescent="0.25">
      <c r="H341" s="86"/>
    </row>
    <row r="342" spans="8:8" x14ac:dyDescent="0.25">
      <c r="H342" s="86"/>
    </row>
    <row r="343" spans="8:8" x14ac:dyDescent="0.25">
      <c r="H343" s="86"/>
    </row>
    <row r="344" spans="8:8" x14ac:dyDescent="0.25">
      <c r="H344" s="86"/>
    </row>
    <row r="345" spans="8:8" x14ac:dyDescent="0.25">
      <c r="H345" s="86"/>
    </row>
    <row r="346" spans="8:8" x14ac:dyDescent="0.25">
      <c r="H346" s="86"/>
    </row>
    <row r="347" spans="8:8" x14ac:dyDescent="0.25">
      <c r="H347" s="86"/>
    </row>
    <row r="348" spans="8:8" x14ac:dyDescent="0.25">
      <c r="H348" s="86"/>
    </row>
    <row r="349" spans="8:8" x14ac:dyDescent="0.25">
      <c r="H349" s="86"/>
    </row>
    <row r="350" spans="8:8" x14ac:dyDescent="0.25">
      <c r="H350" s="86"/>
    </row>
    <row r="351" spans="8:8" x14ac:dyDescent="0.25">
      <c r="H351" s="86"/>
    </row>
    <row r="352" spans="8:8" x14ac:dyDescent="0.25">
      <c r="H352" s="86"/>
    </row>
    <row r="353" spans="8:8" x14ac:dyDescent="0.25">
      <c r="H353" s="86"/>
    </row>
    <row r="354" spans="8:8" x14ac:dyDescent="0.25">
      <c r="H354" s="86"/>
    </row>
    <row r="355" spans="8:8" x14ac:dyDescent="0.25">
      <c r="H355" s="86"/>
    </row>
    <row r="356" spans="8:8" x14ac:dyDescent="0.25">
      <c r="H356" s="86"/>
    </row>
    <row r="357" spans="8:8" x14ac:dyDescent="0.25">
      <c r="H357" s="86"/>
    </row>
    <row r="358" spans="8:8" x14ac:dyDescent="0.25">
      <c r="H358" s="86"/>
    </row>
    <row r="359" spans="8:8" x14ac:dyDescent="0.25">
      <c r="H359" s="86"/>
    </row>
    <row r="360" spans="8:8" x14ac:dyDescent="0.25">
      <c r="H360" s="86"/>
    </row>
    <row r="361" spans="8:8" x14ac:dyDescent="0.25">
      <c r="H361" s="86"/>
    </row>
    <row r="362" spans="8:8" x14ac:dyDescent="0.25">
      <c r="H362" s="86"/>
    </row>
    <row r="363" spans="8:8" x14ac:dyDescent="0.25">
      <c r="H363" s="86"/>
    </row>
    <row r="364" spans="8:8" x14ac:dyDescent="0.25">
      <c r="H364" s="86"/>
    </row>
    <row r="365" spans="8:8" x14ac:dyDescent="0.25">
      <c r="H365" s="86"/>
    </row>
    <row r="366" spans="8:8" x14ac:dyDescent="0.25">
      <c r="H366" s="86"/>
    </row>
    <row r="367" spans="8:8" x14ac:dyDescent="0.25">
      <c r="H367" s="86"/>
    </row>
    <row r="368" spans="8:8" x14ac:dyDescent="0.25">
      <c r="H368" s="86"/>
    </row>
    <row r="369" spans="8:8" x14ac:dyDescent="0.25">
      <c r="H369" s="86"/>
    </row>
    <row r="370" spans="8:8" x14ac:dyDescent="0.25">
      <c r="H370" s="86"/>
    </row>
    <row r="371" spans="8:8" x14ac:dyDescent="0.25">
      <c r="H371" s="86"/>
    </row>
    <row r="372" spans="8:8" x14ac:dyDescent="0.25">
      <c r="H372" s="86"/>
    </row>
    <row r="373" spans="8:8" x14ac:dyDescent="0.25">
      <c r="H373" s="86"/>
    </row>
    <row r="374" spans="8:8" x14ac:dyDescent="0.25">
      <c r="H374" s="86"/>
    </row>
    <row r="375" spans="8:8" x14ac:dyDescent="0.25">
      <c r="H375" s="86"/>
    </row>
    <row r="376" spans="8:8" x14ac:dyDescent="0.25">
      <c r="H376" s="86"/>
    </row>
    <row r="377" spans="8:8" x14ac:dyDescent="0.25">
      <c r="H377" s="86"/>
    </row>
    <row r="378" spans="8:8" x14ac:dyDescent="0.25">
      <c r="H378" s="86"/>
    </row>
    <row r="379" spans="8:8" x14ac:dyDescent="0.25">
      <c r="H379" s="86"/>
    </row>
    <row r="380" spans="8:8" x14ac:dyDescent="0.25">
      <c r="H380" s="86"/>
    </row>
    <row r="381" spans="8:8" x14ac:dyDescent="0.25">
      <c r="H381" s="86"/>
    </row>
    <row r="382" spans="8:8" x14ac:dyDescent="0.25">
      <c r="H382" s="86"/>
    </row>
    <row r="383" spans="8:8" x14ac:dyDescent="0.25">
      <c r="H383" s="86"/>
    </row>
    <row r="384" spans="8:8" x14ac:dyDescent="0.25">
      <c r="H384" s="86"/>
    </row>
    <row r="385" spans="8:8" x14ac:dyDescent="0.25">
      <c r="H385" s="86"/>
    </row>
    <row r="386" spans="8:8" x14ac:dyDescent="0.25">
      <c r="H386" s="86"/>
    </row>
    <row r="387" spans="8:8" x14ac:dyDescent="0.25">
      <c r="H387" s="86"/>
    </row>
    <row r="388" spans="8:8" x14ac:dyDescent="0.25">
      <c r="H388" s="86"/>
    </row>
    <row r="389" spans="8:8" x14ac:dyDescent="0.25">
      <c r="H389" s="86"/>
    </row>
    <row r="390" spans="8:8" x14ac:dyDescent="0.25">
      <c r="H390" s="86"/>
    </row>
    <row r="391" spans="8:8" x14ac:dyDescent="0.25">
      <c r="H391" s="86"/>
    </row>
    <row r="392" spans="8:8" x14ac:dyDescent="0.25">
      <c r="H392" s="86"/>
    </row>
    <row r="393" spans="8:8" x14ac:dyDescent="0.25">
      <c r="H393" s="86"/>
    </row>
    <row r="394" spans="8:8" x14ac:dyDescent="0.25">
      <c r="H394" s="86"/>
    </row>
    <row r="395" spans="8:8" x14ac:dyDescent="0.25">
      <c r="H395" s="86"/>
    </row>
    <row r="396" spans="8:8" x14ac:dyDescent="0.25">
      <c r="H396" s="86"/>
    </row>
    <row r="397" spans="8:8" x14ac:dyDescent="0.25">
      <c r="H397" s="86"/>
    </row>
    <row r="398" spans="8:8" x14ac:dyDescent="0.25">
      <c r="H398" s="86"/>
    </row>
    <row r="399" spans="8:8" x14ac:dyDescent="0.25">
      <c r="H399" s="86"/>
    </row>
    <row r="400" spans="8:8" x14ac:dyDescent="0.25">
      <c r="H400" s="86"/>
    </row>
    <row r="401" spans="8:8" x14ac:dyDescent="0.25">
      <c r="H401" s="86"/>
    </row>
    <row r="402" spans="8:8" x14ac:dyDescent="0.25">
      <c r="H402" s="86"/>
    </row>
    <row r="403" spans="8:8" x14ac:dyDescent="0.25">
      <c r="H403" s="86"/>
    </row>
    <row r="404" spans="8:8" x14ac:dyDescent="0.25">
      <c r="H404" s="86"/>
    </row>
    <row r="405" spans="8:8" x14ac:dyDescent="0.25">
      <c r="H405" s="86"/>
    </row>
    <row r="406" spans="8:8" x14ac:dyDescent="0.25">
      <c r="H406" s="86"/>
    </row>
    <row r="407" spans="8:8" x14ac:dyDescent="0.25">
      <c r="H407" s="86"/>
    </row>
    <row r="408" spans="8:8" x14ac:dyDescent="0.25">
      <c r="H408" s="86"/>
    </row>
    <row r="409" spans="8:8" x14ac:dyDescent="0.25">
      <c r="H409" s="86"/>
    </row>
    <row r="410" spans="8:8" x14ac:dyDescent="0.25">
      <c r="H410" s="86"/>
    </row>
    <row r="411" spans="8:8" x14ac:dyDescent="0.25">
      <c r="H411" s="86"/>
    </row>
    <row r="412" spans="8:8" x14ac:dyDescent="0.25">
      <c r="H412" s="86"/>
    </row>
    <row r="413" spans="8:8" x14ac:dyDescent="0.25">
      <c r="H413" s="86"/>
    </row>
    <row r="414" spans="8:8" x14ac:dyDescent="0.25">
      <c r="H414" s="86"/>
    </row>
    <row r="415" spans="8:8" x14ac:dyDescent="0.25">
      <c r="H415" s="86"/>
    </row>
    <row r="416" spans="8:8" x14ac:dyDescent="0.25">
      <c r="H416" s="86"/>
    </row>
    <row r="417" spans="8:8" x14ac:dyDescent="0.25">
      <c r="H417" s="86"/>
    </row>
    <row r="418" spans="8:8" x14ac:dyDescent="0.25">
      <c r="H418" s="86"/>
    </row>
    <row r="419" spans="8:8" x14ac:dyDescent="0.25">
      <c r="H419" s="86"/>
    </row>
    <row r="420" spans="8:8" x14ac:dyDescent="0.25">
      <c r="H420" s="86"/>
    </row>
    <row r="421" spans="8:8" x14ac:dyDescent="0.25">
      <c r="H421" s="86"/>
    </row>
    <row r="422" spans="8:8" x14ac:dyDescent="0.25">
      <c r="H422" s="86"/>
    </row>
    <row r="423" spans="8:8" x14ac:dyDescent="0.25">
      <c r="H423" s="86"/>
    </row>
    <row r="424" spans="8:8" x14ac:dyDescent="0.25">
      <c r="H424" s="86"/>
    </row>
    <row r="425" spans="8:8" x14ac:dyDescent="0.25">
      <c r="H425" s="86"/>
    </row>
    <row r="426" spans="8:8" x14ac:dyDescent="0.25">
      <c r="H426" s="86"/>
    </row>
    <row r="427" spans="8:8" x14ac:dyDescent="0.25">
      <c r="H427" s="86"/>
    </row>
    <row r="428" spans="8:8" x14ac:dyDescent="0.25">
      <c r="H428" s="86"/>
    </row>
    <row r="429" spans="8:8" x14ac:dyDescent="0.25">
      <c r="H429" s="86"/>
    </row>
    <row r="430" spans="8:8" x14ac:dyDescent="0.25">
      <c r="H430" s="86"/>
    </row>
    <row r="431" spans="8:8" x14ac:dyDescent="0.25">
      <c r="H431" s="86"/>
    </row>
    <row r="432" spans="8:8" x14ac:dyDescent="0.25">
      <c r="H432" s="86"/>
    </row>
    <row r="433" spans="8:8" x14ac:dyDescent="0.25">
      <c r="H433" s="86"/>
    </row>
    <row r="434" spans="8:8" x14ac:dyDescent="0.25">
      <c r="H434" s="86"/>
    </row>
    <row r="435" spans="8:8" x14ac:dyDescent="0.25">
      <c r="H435" s="86"/>
    </row>
    <row r="436" spans="8:8" x14ac:dyDescent="0.25">
      <c r="H436" s="86"/>
    </row>
    <row r="437" spans="8:8" x14ac:dyDescent="0.25">
      <c r="H437" s="86"/>
    </row>
    <row r="438" spans="8:8" x14ac:dyDescent="0.25">
      <c r="H438" s="86"/>
    </row>
    <row r="439" spans="8:8" x14ac:dyDescent="0.25">
      <c r="H439" s="86"/>
    </row>
    <row r="440" spans="8:8" x14ac:dyDescent="0.25">
      <c r="H440" s="86"/>
    </row>
    <row r="441" spans="8:8" x14ac:dyDescent="0.25">
      <c r="H441" s="86"/>
    </row>
    <row r="442" spans="8:8" x14ac:dyDescent="0.25">
      <c r="H442" s="86"/>
    </row>
    <row r="443" spans="8:8" x14ac:dyDescent="0.25">
      <c r="H443" s="86"/>
    </row>
    <row r="444" spans="8:8" x14ac:dyDescent="0.25">
      <c r="H444" s="86"/>
    </row>
    <row r="445" spans="8:8" x14ac:dyDescent="0.25">
      <c r="H445" s="86"/>
    </row>
  </sheetData>
  <mergeCells count="6">
    <mergeCell ref="B5:C6"/>
    <mergeCell ref="G2:H2"/>
    <mergeCell ref="D5:E5"/>
    <mergeCell ref="F5:H5"/>
    <mergeCell ref="D6:E6"/>
    <mergeCell ref="F6:H6"/>
  </mergeCells>
  <pageMargins left="0.5" right="0.5" top="0.5" bottom="0" header="0.5" footer="0.5"/>
  <pageSetup orientation="landscape" blackAndWhite="1" horizontalDpi="300" r:id="rId1"/>
  <headerFooter alignWithMargins="0">
    <oddHeader>&amp;L&amp;"Times New Roman,Regular"&amp;8&amp;F&amp;R&amp;"Times New Roman,Regular"&amp;8&amp;D at &amp;T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B83E-74DE-4CA5-941F-FF7AE25252B2}">
  <dimension ref="A1:D10"/>
  <sheetViews>
    <sheetView workbookViewId="0">
      <selection activeCell="F17" sqref="F17"/>
    </sheetView>
  </sheetViews>
  <sheetFormatPr defaultRowHeight="12.75" x14ac:dyDescent="0.25"/>
  <cols>
    <col min="1" max="16384" width="9.140625" style="1"/>
  </cols>
  <sheetData>
    <row r="1" spans="1:4" ht="18" x14ac:dyDescent="0.25">
      <c r="A1" s="99" t="s">
        <v>90</v>
      </c>
      <c r="B1" s="100"/>
      <c r="C1" s="100"/>
      <c r="D1" s="100"/>
    </row>
    <row r="2" spans="1:4" ht="15.75" x14ac:dyDescent="0.25">
      <c r="A2" s="38">
        <f>Titles!$B$7</f>
        <v>0</v>
      </c>
    </row>
    <row r="3" spans="1:4" ht="13.5" thickBot="1" x14ac:dyDescent="0.3">
      <c r="A3" s="36"/>
      <c r="B3" s="36"/>
      <c r="C3" s="36"/>
    </row>
    <row r="4" spans="1:4" x14ac:dyDescent="0.25">
      <c r="A4" s="39" t="s">
        <v>91</v>
      </c>
      <c r="B4" s="40" t="s">
        <v>87</v>
      </c>
      <c r="C4" s="40" t="s">
        <v>86</v>
      </c>
      <c r="D4" s="41" t="s">
        <v>92</v>
      </c>
    </row>
    <row r="5" spans="1:4" x14ac:dyDescent="0.25">
      <c r="A5" s="42" t="s">
        <v>93</v>
      </c>
      <c r="B5" s="43"/>
      <c r="C5" s="43"/>
      <c r="D5" s="44"/>
    </row>
    <row r="6" spans="1:4" x14ac:dyDescent="0.25">
      <c r="A6" s="42" t="s">
        <v>93</v>
      </c>
      <c r="B6" s="43"/>
      <c r="C6" s="43"/>
      <c r="D6" s="44"/>
    </row>
    <row r="7" spans="1:4" x14ac:dyDescent="0.25">
      <c r="A7" s="42" t="s">
        <v>93</v>
      </c>
      <c r="B7" s="43"/>
      <c r="C7" s="43"/>
      <c r="D7" s="44"/>
    </row>
    <row r="8" spans="1:4" x14ac:dyDescent="0.25">
      <c r="A8" s="42" t="s">
        <v>93</v>
      </c>
      <c r="B8" s="43">
        <f>Inst_Pop!B41</f>
        <v>0</v>
      </c>
      <c r="C8" s="43">
        <f>Inst_Pop!D41</f>
        <v>0</v>
      </c>
      <c r="D8" s="44">
        <f>Inst_Costs!B12</f>
        <v>0</v>
      </c>
    </row>
    <row r="9" spans="1:4" x14ac:dyDescent="0.25">
      <c r="A9" s="42" t="s">
        <v>93</v>
      </c>
      <c r="B9" s="43">
        <f>Inst_Pop!C41</f>
        <v>0</v>
      </c>
      <c r="C9" s="43">
        <f>Inst_Pop!E41</f>
        <v>0</v>
      </c>
      <c r="D9" s="44">
        <f>Inst_Costs!C12</f>
        <v>0</v>
      </c>
    </row>
    <row r="10" spans="1:4" ht="13.5" thickBot="1" x14ac:dyDescent="0.3">
      <c r="A10" s="45" t="s">
        <v>93</v>
      </c>
      <c r="B10" s="46">
        <f>Inst_Pop!G41</f>
        <v>0</v>
      </c>
      <c r="C10" s="46">
        <f>Inst_Pop!F41</f>
        <v>0</v>
      </c>
      <c r="D10" s="47">
        <f>Inst_Costs!D12</f>
        <v>0</v>
      </c>
    </row>
  </sheetData>
  <mergeCells count="1">
    <mergeCell ref="A1:D1"/>
  </mergeCells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B494-94E4-4325-B5CC-DD9BD7547D14}">
  <dimension ref="A1:C3"/>
  <sheetViews>
    <sheetView zoomScaleNormal="100" workbookViewId="0">
      <selection activeCell="H9" sqref="H9"/>
    </sheetView>
  </sheetViews>
  <sheetFormatPr defaultRowHeight="12.75" x14ac:dyDescent="0.25"/>
  <cols>
    <col min="1" max="1" width="29.28515625" style="1" customWidth="1"/>
    <col min="2" max="2" width="46.42578125" style="1" customWidth="1"/>
    <col min="3" max="3" width="57.85546875" style="1" customWidth="1"/>
    <col min="4" max="16384" width="9.140625" style="1"/>
  </cols>
  <sheetData>
    <row r="1" spans="1:3" ht="13.5" thickBot="1" x14ac:dyDescent="0.3"/>
    <row r="2" spans="1:3" x14ac:dyDescent="0.2">
      <c r="A2" s="6" t="s">
        <v>65</v>
      </c>
      <c r="B2" s="6" t="s">
        <v>66</v>
      </c>
      <c r="C2" s="48" t="s">
        <v>67</v>
      </c>
    </row>
    <row r="3" spans="1:3" ht="13.5" thickBot="1" x14ac:dyDescent="0.25">
      <c r="A3" s="7">
        <f>[0]!AGENCY</f>
        <v>0</v>
      </c>
      <c r="B3" s="8">
        <f>Fund</f>
        <v>0</v>
      </c>
      <c r="C3" s="10">
        <f>Appropriation</f>
        <v>0</v>
      </c>
    </row>
  </sheetData>
  <pageMargins left="0.5" right="0.5" top="0.5" bottom="1.5" header="0.5" footer="0.5"/>
  <pageSetup orientation="landscape" blackAndWhite="1" horizontalDpi="300" r:id="rId1"/>
  <headerFooter alignWithMargins="0">
    <oddHeader>&amp;L&amp;"Times New Roman,Regular"&amp;8&amp;F&amp;C&amp;"Times New Roman,Regular"&amp;8&amp;D at &amp;T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27295E8D646438BEF520D81FC8895" ma:contentTypeVersion="1" ma:contentTypeDescription="Create a new document." ma:contentTypeScope="" ma:versionID="8b4c8eb3f336ff4115b50d94a92fa5e9">
  <xsd:schema xmlns:xsd="http://www.w3.org/2001/XMLSchema" xmlns:xs="http://www.w3.org/2001/XMLSchema" xmlns:p="http://schemas.microsoft.com/office/2006/metadata/properties" xmlns:ns1="http://schemas.microsoft.com/sharepoint/v3" xmlns:ns2="8f401eda-ed9b-4f54-a08d-7447d6d97507" targetNamespace="http://schemas.microsoft.com/office/2006/metadata/properties" ma:root="true" ma:fieldsID="d309ea916b65f7aa0e079e124f2d7fb4" ns1:_="" ns2:_="">
    <xsd:import namespace="http://schemas.microsoft.com/sharepoint/v3"/>
    <xsd:import namespace="8f401eda-ed9b-4f54-a08d-7447d6d975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1eda-ed9b-4f54-a08d-7447d6d97507" elementFormDefault="qualified">
    <xsd:import namespace="http://schemas.microsoft.com/office/2006/documentManagement/types"/>
    <xsd:import namespace="http://schemas.microsoft.com/office/infopath/2007/PartnerControls"/>
    <xsd:element name="Owner" ma:index="10" ma:displayName="Owner" ma:description="Specifies the bureau that owns the document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8f401eda-ed9b-4f54-a08d-7447d6d97507">GBO</Owner>
  </documentManagement>
</p:properties>
</file>

<file path=customXml/itemProps1.xml><?xml version="1.0" encoding="utf-8"?>
<ds:datastoreItem xmlns:ds="http://schemas.openxmlformats.org/officeDocument/2006/customXml" ds:itemID="{088D442B-A2EC-4F72-8A94-98511D415C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F3923-FEF4-4613-8187-E1E2643B9565}"/>
</file>

<file path=customXml/itemProps3.xml><?xml version="1.0" encoding="utf-8"?>
<ds:datastoreItem xmlns:ds="http://schemas.openxmlformats.org/officeDocument/2006/customXml" ds:itemID="{C560D87A-C8FF-4052-9931-6ED119E63F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38</vt:i4>
      </vt:variant>
    </vt:vector>
  </HeadingPairs>
  <TitlesOfParts>
    <vt:vector size="43" baseType="lpstr">
      <vt:lpstr>Titles</vt:lpstr>
      <vt:lpstr>Inst_Costs</vt:lpstr>
      <vt:lpstr>Inst_Pop</vt:lpstr>
      <vt:lpstr>Data Points</vt:lpstr>
      <vt:lpstr>Scratchpad</vt:lpstr>
      <vt:lpstr>AGENCY</vt:lpstr>
      <vt:lpstr>Appropriation</vt:lpstr>
      <vt:lpstr>BASE</vt:lpstr>
      <vt:lpstr>Fund</vt:lpstr>
      <vt:lpstr>Institution_1</vt:lpstr>
      <vt:lpstr>Institution_10</vt:lpstr>
      <vt:lpstr>Institution_11</vt:lpstr>
      <vt:lpstr>Institution_12</vt:lpstr>
      <vt:lpstr>Institution_13</vt:lpstr>
      <vt:lpstr>Institution_14</vt:lpstr>
      <vt:lpstr>Institution_15</vt:lpstr>
      <vt:lpstr>Institution_16</vt:lpstr>
      <vt:lpstr>Institution_17</vt:lpstr>
      <vt:lpstr>Institution_18</vt:lpstr>
      <vt:lpstr>Institution_19</vt:lpstr>
      <vt:lpstr>Institution_2</vt:lpstr>
      <vt:lpstr>Institution_20</vt:lpstr>
      <vt:lpstr>Institution_21</vt:lpstr>
      <vt:lpstr>Institution_22</vt:lpstr>
      <vt:lpstr>Institution_23</vt:lpstr>
      <vt:lpstr>Institution_24</vt:lpstr>
      <vt:lpstr>Institution_25</vt:lpstr>
      <vt:lpstr>Institution_26</vt:lpstr>
      <vt:lpstr>Institution_27</vt:lpstr>
      <vt:lpstr>Institution_28</vt:lpstr>
      <vt:lpstr>Institution_29</vt:lpstr>
      <vt:lpstr>Institution_3</vt:lpstr>
      <vt:lpstr>Institution_30</vt:lpstr>
      <vt:lpstr>Institution_4</vt:lpstr>
      <vt:lpstr>Institution_5</vt:lpstr>
      <vt:lpstr>Institution_6</vt:lpstr>
      <vt:lpstr>Institution_7</vt:lpstr>
      <vt:lpstr>Institution_8</vt:lpstr>
      <vt:lpstr>Institution_9</vt:lpstr>
      <vt:lpstr>Inst_Costs!Print_Area</vt:lpstr>
      <vt:lpstr>Inst_Pop!Print_Area</vt:lpstr>
      <vt:lpstr>Scratchpad!Print_Area</vt:lpstr>
      <vt:lpstr>Inst_Costs!Print_Titles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Bream, Joseph</dc:creator>
  <cp:lastModifiedBy>Juritsko, Heather</cp:lastModifiedBy>
  <cp:lastPrinted>2023-07-03T18:09:42Z</cp:lastPrinted>
  <dcterms:created xsi:type="dcterms:W3CDTF">2023-04-17T13:19:14Z</dcterms:created>
  <dcterms:modified xsi:type="dcterms:W3CDTF">2023-07-05T15:20:48Z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0x010100AD927295E8D646438BEF520D81FC8895</vt:lpwstr>
  </property>
  <property fmtid="{D5CDD505-2E9C-101B-9397-08002B2CF9AE}" pid="3" name="Order">
    <vt:r8>43500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