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S:\RACP\Website\Current Website Docs\"/>
    </mc:Choice>
  </mc:AlternateContent>
  <xr:revisionPtr revIDLastSave="0" documentId="8_{DE8A2E5D-4719-48FA-8CDE-6078C2300F76}" xr6:coauthVersionLast="47" xr6:coauthVersionMax="47" xr10:uidLastSave="{00000000-0000-0000-0000-000000000000}"/>
  <bookViews>
    <workbookView xWindow="29505" yWindow="105" windowWidth="27945" windowHeight="15435" tabRatio="696" xr2:uid="{00000000-000D-0000-FFFF-FFFF00000000}"/>
  </bookViews>
  <sheets>
    <sheet name="for Website" sheetId="9" r:id="rId1"/>
    <sheet name="Act 131 of 2002 (SB 1213)" sheetId="2" state="hidden" r:id="rId2"/>
  </sheets>
  <definedNames>
    <definedName name="_xlnm._FilterDatabase" localSheetId="0" hidden="1">'for Website'!$A$3:$K$4282</definedName>
    <definedName name="_xlnm.Print_Area" localSheetId="0">'for Website'!$A$1:$K$4289</definedName>
    <definedName name="_xlnm.Print_Titles" localSheetId="0">'for Website'!$3:$3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284" i="9" l="1"/>
  <c r="K4285" i="9"/>
  <c r="D4295" i="9"/>
  <c r="D4294" i="9"/>
  <c r="H4284" i="9"/>
  <c r="B4284" i="9"/>
  <c r="A4284" i="9"/>
  <c r="F2911" i="9"/>
  <c r="F2910" i="9"/>
  <c r="F2909" i="9"/>
  <c r="F2908" i="9"/>
  <c r="F2907" i="9"/>
  <c r="F2906" i="9"/>
  <c r="F2905" i="9"/>
  <c r="F2904" i="9"/>
  <c r="F2903" i="9"/>
  <c r="F2902" i="9"/>
  <c r="F2901" i="9"/>
  <c r="F2900" i="9"/>
  <c r="F2899" i="9"/>
  <c r="F2898" i="9"/>
  <c r="F2897" i="9"/>
  <c r="F2896" i="9"/>
  <c r="F2895" i="9"/>
  <c r="F2894" i="9"/>
  <c r="F2893" i="9"/>
  <c r="F2892" i="9"/>
  <c r="F2891" i="9"/>
  <c r="F2890" i="9"/>
  <c r="F2889" i="9"/>
  <c r="F2888" i="9"/>
  <c r="F2887" i="9"/>
  <c r="F2886" i="9"/>
  <c r="F2885" i="9"/>
  <c r="F2884" i="9"/>
  <c r="F2883" i="9"/>
  <c r="F2882" i="9"/>
  <c r="F2881" i="9"/>
  <c r="F2880" i="9"/>
  <c r="F2879" i="9"/>
  <c r="F2878" i="9"/>
  <c r="F2877" i="9"/>
  <c r="F2876" i="9"/>
  <c r="F2875" i="9"/>
  <c r="F2874" i="9"/>
  <c r="F2873" i="9"/>
  <c r="F2872" i="9"/>
  <c r="F2871" i="9"/>
  <c r="F2870" i="9"/>
  <c r="F2869" i="9"/>
  <c r="F2868" i="9"/>
  <c r="F2867" i="9"/>
  <c r="F2866" i="9"/>
  <c r="F2865" i="9"/>
  <c r="F2864" i="9"/>
  <c r="F2863" i="9"/>
  <c r="F2862" i="9"/>
  <c r="F2861" i="9"/>
  <c r="F2860" i="9"/>
  <c r="F2859" i="9"/>
  <c r="F2858" i="9"/>
  <c r="F2857" i="9"/>
  <c r="F2856" i="9"/>
  <c r="F2855" i="9"/>
  <c r="F2854" i="9"/>
  <c r="F2853" i="9"/>
  <c r="F2852" i="9"/>
  <c r="F2851" i="9"/>
  <c r="F2850" i="9"/>
  <c r="F2849" i="9"/>
  <c r="F2848" i="9"/>
  <c r="F2847" i="9"/>
  <c r="F2846" i="9"/>
  <c r="F2845" i="9"/>
  <c r="F2844" i="9"/>
  <c r="F2843" i="9"/>
  <c r="F2842" i="9"/>
  <c r="F2841" i="9"/>
  <c r="F2840" i="9"/>
  <c r="F2839" i="9"/>
  <c r="F2838" i="9"/>
  <c r="F2837" i="9"/>
  <c r="F2836" i="9"/>
  <c r="F2835" i="9"/>
  <c r="F2834" i="9"/>
  <c r="F2833" i="9"/>
  <c r="F2832" i="9"/>
  <c r="F2831" i="9"/>
  <c r="F2830" i="9"/>
  <c r="F2829" i="9"/>
  <c r="F2828" i="9"/>
  <c r="F2827" i="9"/>
  <c r="F2826" i="9"/>
  <c r="F2825" i="9"/>
  <c r="F2824" i="9"/>
  <c r="F2823" i="9"/>
  <c r="F2822" i="9"/>
  <c r="F2821" i="9"/>
  <c r="F2820" i="9"/>
  <c r="F2819" i="9"/>
  <c r="F2818" i="9"/>
  <c r="F2817" i="9"/>
  <c r="F2816" i="9"/>
  <c r="F2815" i="9"/>
  <c r="F2814" i="9"/>
  <c r="F2813" i="9"/>
  <c r="F2812" i="9"/>
  <c r="F2811" i="9"/>
  <c r="F2810" i="9"/>
  <c r="F2809" i="9"/>
  <c r="F2808" i="9"/>
  <c r="F2807" i="9"/>
  <c r="F2806" i="9"/>
  <c r="F2805" i="9"/>
  <c r="F2804" i="9"/>
  <c r="F2803" i="9"/>
  <c r="F2802" i="9"/>
  <c r="F2801" i="9"/>
  <c r="F2800" i="9"/>
  <c r="F2799" i="9"/>
  <c r="F2798" i="9"/>
  <c r="F2797" i="9"/>
  <c r="F2796" i="9"/>
  <c r="F2795" i="9"/>
  <c r="F2794" i="9"/>
  <c r="F2793" i="9"/>
  <c r="F2792" i="9"/>
  <c r="F2791" i="9"/>
  <c r="F2790" i="9"/>
  <c r="F2789" i="9"/>
  <c r="F2788" i="9"/>
  <c r="F2787" i="9"/>
  <c r="F2786" i="9"/>
  <c r="F2785" i="9"/>
  <c r="F2784" i="9"/>
  <c r="F2783" i="9"/>
  <c r="F2782" i="9"/>
  <c r="F2781" i="9"/>
  <c r="F2780" i="9"/>
  <c r="F2779" i="9"/>
  <c r="F2778" i="9"/>
  <c r="F2777" i="9"/>
  <c r="F2776" i="9"/>
  <c r="F2775" i="9"/>
  <c r="F2774" i="9"/>
  <c r="F2773" i="9"/>
  <c r="F2772" i="9"/>
  <c r="F2771" i="9"/>
  <c r="F2770" i="9"/>
  <c r="F2769" i="9"/>
  <c r="F2768" i="9"/>
  <c r="F2767" i="9"/>
  <c r="F2766" i="9"/>
  <c r="F2765" i="9"/>
  <c r="F2764" i="9"/>
  <c r="F2763" i="9"/>
  <c r="F2762" i="9"/>
  <c r="F2761" i="9"/>
  <c r="F2760" i="9"/>
  <c r="F2759" i="9"/>
  <c r="F2758" i="9"/>
  <c r="F2757" i="9"/>
  <c r="F2756" i="9"/>
  <c r="F2755" i="9"/>
  <c r="F2754" i="9"/>
  <c r="F2753" i="9"/>
  <c r="F2752" i="9"/>
  <c r="F2751" i="9"/>
  <c r="F2750" i="9"/>
  <c r="F2749" i="9"/>
  <c r="F2748" i="9"/>
  <c r="F2747" i="9"/>
  <c r="F2746" i="9"/>
  <c r="F2745" i="9"/>
  <c r="F2744" i="9"/>
  <c r="F2743" i="9"/>
  <c r="F2742" i="9"/>
  <c r="F2741" i="9"/>
  <c r="F2740" i="9"/>
  <c r="F2739" i="9"/>
  <c r="F2738" i="9"/>
  <c r="F2737" i="9"/>
  <c r="F2736" i="9"/>
  <c r="F2735" i="9"/>
  <c r="F2734" i="9"/>
  <c r="F2733" i="9"/>
  <c r="F2732" i="9"/>
  <c r="F2731" i="9"/>
  <c r="F2730" i="9"/>
  <c r="F2729" i="9"/>
  <c r="F2728" i="9"/>
  <c r="F2727" i="9"/>
  <c r="F2726" i="9"/>
  <c r="F2725" i="9"/>
  <c r="F2724" i="9"/>
  <c r="F2723" i="9"/>
  <c r="F2722" i="9"/>
  <c r="F2721" i="9"/>
  <c r="F2720" i="9"/>
  <c r="F2719" i="9"/>
  <c r="F2718" i="9"/>
  <c r="F2717" i="9"/>
  <c r="F2716" i="9"/>
  <c r="F2715" i="9"/>
  <c r="F2714" i="9"/>
  <c r="F2713" i="9"/>
  <c r="F2712" i="9"/>
  <c r="F2711" i="9"/>
  <c r="F2710" i="9"/>
  <c r="F2709" i="9"/>
  <c r="F2708" i="9"/>
  <c r="F2707" i="9"/>
  <c r="F2706" i="9"/>
  <c r="F2705" i="9"/>
  <c r="F2704" i="9"/>
  <c r="F2703" i="9"/>
  <c r="F2702" i="9"/>
  <c r="F2701" i="9"/>
  <c r="F2700" i="9"/>
  <c r="F2699" i="9"/>
  <c r="F2698" i="9"/>
  <c r="F2697" i="9"/>
  <c r="F2696" i="9"/>
  <c r="F2695" i="9"/>
  <c r="F2694" i="9"/>
  <c r="F2693" i="9"/>
  <c r="F2692" i="9"/>
  <c r="F2691" i="9"/>
  <c r="F2690" i="9"/>
  <c r="F2689" i="9"/>
  <c r="F2688" i="9"/>
  <c r="F2687" i="9"/>
  <c r="F2686" i="9"/>
  <c r="F2685" i="9"/>
  <c r="F2684" i="9"/>
  <c r="F2683" i="9"/>
  <c r="F2682" i="9"/>
  <c r="F2681" i="9"/>
  <c r="F2680" i="9"/>
  <c r="F2679" i="9"/>
  <c r="F2678" i="9"/>
  <c r="F2677" i="9"/>
  <c r="F2676" i="9"/>
  <c r="F2675" i="9"/>
  <c r="F2674" i="9"/>
  <c r="F2673" i="9"/>
  <c r="F2672" i="9"/>
  <c r="F2671" i="9"/>
  <c r="F2670" i="9"/>
  <c r="F2669" i="9"/>
  <c r="F2668" i="9"/>
  <c r="F2667" i="9"/>
  <c r="F2666" i="9"/>
  <c r="F2665" i="9"/>
  <c r="F2664" i="9"/>
  <c r="F2663" i="9"/>
  <c r="F2662" i="9"/>
  <c r="F2661" i="9"/>
  <c r="F2660" i="9"/>
  <c r="F2659" i="9"/>
  <c r="F2658" i="9"/>
  <c r="F2657" i="9"/>
  <c r="F2656" i="9"/>
  <c r="F2655" i="9"/>
  <c r="F2654" i="9"/>
  <c r="F2653" i="9"/>
  <c r="F2652" i="9"/>
  <c r="F2651" i="9"/>
  <c r="F2650" i="9"/>
  <c r="F2649" i="9"/>
  <c r="F2648" i="9"/>
  <c r="F2647" i="9"/>
  <c r="F2646" i="9"/>
  <c r="F2645" i="9"/>
  <c r="F2644" i="9"/>
  <c r="F2643" i="9"/>
  <c r="F2642" i="9"/>
  <c r="F2641" i="9"/>
  <c r="F2640" i="9"/>
  <c r="F2639" i="9"/>
  <c r="F2638" i="9"/>
  <c r="F2637" i="9"/>
  <c r="F2636" i="9"/>
  <c r="F2635" i="9"/>
  <c r="F2634" i="9"/>
  <c r="F2633" i="9"/>
  <c r="F2632" i="9"/>
  <c r="F2631" i="9"/>
  <c r="F2630" i="9"/>
  <c r="F2629" i="9"/>
  <c r="F2628" i="9"/>
  <c r="F2627" i="9"/>
  <c r="F2626" i="9"/>
  <c r="F2625" i="9"/>
  <c r="F2624" i="9"/>
  <c r="F2623" i="9"/>
  <c r="F2622" i="9"/>
  <c r="F2621" i="9"/>
  <c r="F2620" i="9"/>
  <c r="F2619" i="9"/>
  <c r="F2618" i="9"/>
  <c r="F2617" i="9"/>
  <c r="F2616" i="9"/>
  <c r="F2615" i="9"/>
  <c r="F2614" i="9"/>
  <c r="F2613" i="9"/>
  <c r="F2612" i="9"/>
  <c r="F2611" i="9"/>
  <c r="F2610" i="9"/>
  <c r="F2609" i="9"/>
  <c r="F2608" i="9"/>
  <c r="F2607" i="9"/>
  <c r="F2606" i="9"/>
  <c r="F2605" i="9"/>
  <c r="F2604" i="9"/>
  <c r="F2603" i="9"/>
  <c r="F2602" i="9"/>
  <c r="F2601" i="9"/>
  <c r="F2600" i="9"/>
  <c r="F2599" i="9"/>
  <c r="F2598" i="9"/>
  <c r="F2597" i="9"/>
  <c r="F2596" i="9"/>
  <c r="F2595" i="9"/>
  <c r="F2594" i="9"/>
  <c r="F2593" i="9"/>
  <c r="F2592" i="9"/>
  <c r="F2591" i="9"/>
  <c r="F2590" i="9"/>
  <c r="F2589" i="9"/>
  <c r="F2588" i="9"/>
  <c r="F2587" i="9"/>
  <c r="F2586" i="9"/>
  <c r="F2585" i="9"/>
  <c r="F2584" i="9"/>
  <c r="F2583" i="9"/>
  <c r="F2582" i="9"/>
  <c r="F2581" i="9"/>
  <c r="F2580" i="9"/>
  <c r="F2579" i="9"/>
  <c r="F2578" i="9"/>
  <c r="F2577" i="9"/>
  <c r="F2576" i="9"/>
  <c r="F2575" i="9"/>
  <c r="F2574" i="9"/>
  <c r="F2573" i="9"/>
  <c r="F2572" i="9"/>
  <c r="F2571" i="9"/>
  <c r="F2570" i="9"/>
  <c r="F2569" i="9"/>
  <c r="F2568" i="9"/>
  <c r="F2567" i="9"/>
  <c r="F2566" i="9"/>
  <c r="F2565" i="9"/>
  <c r="F2564" i="9"/>
  <c r="F2563" i="9"/>
  <c r="F2562" i="9"/>
  <c r="F2561" i="9"/>
  <c r="F2560" i="9"/>
  <c r="F2559" i="9"/>
  <c r="F2558" i="9"/>
  <c r="F2557" i="9"/>
  <c r="F2556" i="9"/>
  <c r="F2555" i="9"/>
  <c r="F2554" i="9"/>
  <c r="F2553" i="9"/>
  <c r="F2552" i="9"/>
  <c r="F2551" i="9"/>
  <c r="F2550" i="9"/>
  <c r="F2549" i="9"/>
  <c r="F2548" i="9"/>
  <c r="F2547" i="9"/>
  <c r="F2546" i="9"/>
  <c r="F2545" i="9"/>
  <c r="F2544" i="9"/>
  <c r="F2543" i="9"/>
  <c r="F2542" i="9"/>
  <c r="F2541" i="9"/>
  <c r="F2540" i="9"/>
  <c r="F2539" i="9"/>
  <c r="F2538" i="9"/>
  <c r="F2537" i="9"/>
  <c r="F2536" i="9"/>
  <c r="F2535" i="9"/>
  <c r="F2534" i="9"/>
  <c r="F2533" i="9"/>
  <c r="F2532" i="9"/>
  <c r="F2531" i="9"/>
  <c r="F2530" i="9"/>
  <c r="F2529" i="9"/>
  <c r="F2528" i="9"/>
  <c r="F2527" i="9"/>
  <c r="F2526" i="9"/>
  <c r="F2525" i="9"/>
  <c r="F2524" i="9"/>
  <c r="F2523" i="9"/>
  <c r="F2522" i="9"/>
  <c r="F2521" i="9"/>
  <c r="F2520" i="9"/>
  <c r="F2519" i="9"/>
  <c r="F2518" i="9"/>
  <c r="F2517" i="9"/>
  <c r="F2516" i="9"/>
  <c r="F2515" i="9"/>
  <c r="F2514" i="9"/>
  <c r="F2513" i="9"/>
  <c r="F2512" i="9"/>
  <c r="F2511" i="9"/>
  <c r="F2510" i="9"/>
  <c r="F2509" i="9"/>
  <c r="F2508" i="9"/>
  <c r="F2507" i="9"/>
  <c r="F2506" i="9"/>
  <c r="F2505" i="9"/>
  <c r="F2504" i="9"/>
  <c r="F2503" i="9"/>
  <c r="F2502" i="9"/>
  <c r="F2501" i="9"/>
  <c r="F2500" i="9"/>
  <c r="F2499" i="9"/>
  <c r="F2498" i="9"/>
  <c r="F2497" i="9"/>
  <c r="F2496" i="9"/>
  <c r="F2495" i="9"/>
  <c r="F2494" i="9"/>
  <c r="F2493" i="9"/>
  <c r="F2492" i="9"/>
  <c r="F2491" i="9"/>
  <c r="F2490" i="9"/>
  <c r="F2489" i="9"/>
  <c r="F2488" i="9"/>
  <c r="F2487" i="9"/>
  <c r="F2486" i="9"/>
  <c r="F2485" i="9"/>
  <c r="F2484" i="9"/>
  <c r="F2483" i="9"/>
  <c r="F2482" i="9"/>
  <c r="F2481" i="9"/>
  <c r="F2480" i="9"/>
  <c r="F2479" i="9"/>
  <c r="F2478" i="9"/>
  <c r="F2477" i="9"/>
  <c r="F2476" i="9"/>
  <c r="F2475" i="9"/>
  <c r="F2474" i="9"/>
  <c r="F2473" i="9"/>
  <c r="F2472" i="9"/>
  <c r="F2471" i="9"/>
  <c r="F2470" i="9"/>
  <c r="F2469" i="9"/>
  <c r="F2468" i="9"/>
  <c r="F2467" i="9"/>
  <c r="F2466" i="9"/>
  <c r="F2465" i="9"/>
  <c r="F2464" i="9"/>
  <c r="F2463" i="9"/>
  <c r="F2462" i="9"/>
  <c r="F2461" i="9"/>
  <c r="F2460" i="9"/>
  <c r="F2459" i="9"/>
  <c r="F2458" i="9"/>
  <c r="F2457" i="9"/>
  <c r="F2456" i="9"/>
  <c r="F2455" i="9"/>
  <c r="F2454" i="9"/>
  <c r="F2453" i="9"/>
  <c r="F2452" i="9"/>
  <c r="F2451" i="9"/>
  <c r="F2450" i="9"/>
  <c r="F2449" i="9"/>
  <c r="F2448" i="9"/>
  <c r="F2447" i="9"/>
  <c r="F2446" i="9"/>
  <c r="F2445" i="9"/>
  <c r="F2444" i="9"/>
  <c r="F2443" i="9"/>
  <c r="F2442" i="9"/>
  <c r="F2441" i="9"/>
  <c r="F2440" i="9"/>
  <c r="F2439" i="9"/>
  <c r="F2438" i="9"/>
  <c r="F2437" i="9"/>
  <c r="F2436" i="9"/>
  <c r="F2435" i="9"/>
  <c r="F2434" i="9"/>
  <c r="F2433" i="9"/>
  <c r="F2432" i="9"/>
  <c r="F2431" i="9"/>
  <c r="F2430" i="9"/>
  <c r="F2429" i="9"/>
  <c r="F2428" i="9"/>
  <c r="F2427" i="9"/>
  <c r="F2426" i="9"/>
  <c r="F2425" i="9"/>
  <c r="F2424" i="9"/>
  <c r="F2423" i="9"/>
  <c r="F2422" i="9"/>
  <c r="F2421" i="9"/>
  <c r="F2420" i="9"/>
  <c r="F2419" i="9"/>
  <c r="F2418" i="9"/>
  <c r="F2417" i="9"/>
  <c r="F2416" i="9"/>
  <c r="F2415" i="9"/>
  <c r="F2414" i="9"/>
  <c r="F2413" i="9"/>
  <c r="F2412" i="9"/>
  <c r="F2411" i="9"/>
  <c r="F2410" i="9"/>
  <c r="F2409" i="9"/>
  <c r="F2408" i="9"/>
  <c r="F2407" i="9"/>
  <c r="F2406" i="9"/>
  <c r="F2405" i="9"/>
  <c r="F2404" i="9"/>
  <c r="F2403" i="9"/>
  <c r="F2402" i="9"/>
  <c r="F2401" i="9"/>
  <c r="F2400" i="9"/>
  <c r="F2399" i="9"/>
  <c r="F2398" i="9"/>
  <c r="F2397" i="9"/>
  <c r="F2396" i="9"/>
  <c r="F2395" i="9"/>
  <c r="F2394" i="9"/>
  <c r="F2393" i="9"/>
  <c r="F2392" i="9"/>
  <c r="F2391" i="9"/>
  <c r="F2390" i="9"/>
  <c r="F2389" i="9"/>
  <c r="F2388" i="9"/>
  <c r="F2387" i="9"/>
  <c r="F2386" i="9"/>
  <c r="F2385" i="9"/>
  <c r="F2384" i="9"/>
  <c r="F2383" i="9"/>
  <c r="F2382" i="9"/>
  <c r="F2381" i="9"/>
  <c r="F2380" i="9"/>
  <c r="F2379" i="9"/>
  <c r="F2378" i="9"/>
  <c r="F2377" i="9"/>
  <c r="F2376" i="9"/>
  <c r="F2375" i="9"/>
  <c r="F2374" i="9"/>
  <c r="F2373" i="9"/>
  <c r="F2372" i="9"/>
  <c r="F2371" i="9"/>
  <c r="F2370" i="9"/>
  <c r="F2369" i="9"/>
  <c r="F2368" i="9"/>
  <c r="F2367" i="9"/>
  <c r="F2366" i="9"/>
  <c r="F2365" i="9"/>
  <c r="F2364" i="9"/>
  <c r="F2363" i="9"/>
  <c r="F2362" i="9"/>
  <c r="F2361" i="9"/>
  <c r="F2360" i="9"/>
  <c r="F2359" i="9"/>
  <c r="F2358" i="9"/>
  <c r="F2357" i="9"/>
  <c r="F2356" i="9"/>
  <c r="F2355" i="9"/>
  <c r="F2354" i="9"/>
  <c r="F2353" i="9"/>
  <c r="F2352" i="9"/>
  <c r="F2351" i="9"/>
  <c r="F2350" i="9"/>
  <c r="F2349" i="9"/>
  <c r="F2348" i="9"/>
  <c r="F2347" i="9"/>
  <c r="F2346" i="9"/>
  <c r="F2345" i="9"/>
  <c r="F2344" i="9"/>
  <c r="F2343" i="9"/>
  <c r="F2342" i="9"/>
  <c r="F2341" i="9"/>
  <c r="F2340" i="9"/>
  <c r="F2339" i="9"/>
  <c r="F2338" i="9"/>
  <c r="F2337" i="9"/>
  <c r="F2336" i="9"/>
  <c r="F2335" i="9"/>
  <c r="F2334" i="9"/>
  <c r="F2333" i="9"/>
  <c r="F2332" i="9"/>
  <c r="F2331" i="9"/>
  <c r="F2330" i="9"/>
  <c r="F2329" i="9"/>
  <c r="F2328" i="9"/>
  <c r="F2327" i="9"/>
  <c r="F2326" i="9"/>
  <c r="F2325" i="9"/>
  <c r="F2324" i="9"/>
  <c r="F2323" i="9"/>
  <c r="F2322" i="9"/>
  <c r="F2321" i="9"/>
  <c r="F2320" i="9"/>
  <c r="F2319" i="9"/>
  <c r="F2318" i="9"/>
  <c r="F2317" i="9"/>
  <c r="F2316" i="9"/>
  <c r="F2315" i="9"/>
  <c r="F2314" i="9"/>
  <c r="F2313" i="9"/>
  <c r="F2312" i="9"/>
  <c r="F2311" i="9"/>
  <c r="F2310" i="9"/>
  <c r="F2309" i="9"/>
  <c r="F2308" i="9"/>
  <c r="F2307" i="9"/>
  <c r="F2306" i="9"/>
  <c r="F2305" i="9"/>
  <c r="F2304" i="9"/>
  <c r="F2303" i="9"/>
  <c r="F2302" i="9"/>
  <c r="F2301" i="9"/>
  <c r="F2300" i="9"/>
  <c r="F2299" i="9"/>
  <c r="F2298" i="9"/>
  <c r="F2297" i="9"/>
  <c r="F2296" i="9"/>
  <c r="F2295" i="9"/>
  <c r="F2294" i="9"/>
  <c r="F2293" i="9"/>
  <c r="F2292" i="9"/>
  <c r="F2291" i="9"/>
  <c r="F2290" i="9"/>
  <c r="F2289" i="9"/>
  <c r="F2288" i="9"/>
  <c r="F2287" i="9"/>
  <c r="F2286" i="9"/>
  <c r="F2285" i="9"/>
  <c r="F2284" i="9"/>
  <c r="F2283" i="9"/>
  <c r="F2282" i="9"/>
  <c r="F2281" i="9"/>
  <c r="F2280" i="9"/>
  <c r="F2279" i="9"/>
  <c r="F2278" i="9"/>
  <c r="F2277" i="9"/>
  <c r="F2276" i="9"/>
  <c r="F2275" i="9"/>
  <c r="F2274" i="9"/>
  <c r="F2273" i="9"/>
  <c r="F2272" i="9"/>
  <c r="F2271" i="9"/>
  <c r="F2270" i="9"/>
  <c r="F2269" i="9"/>
  <c r="F2268" i="9"/>
  <c r="F2267" i="9"/>
  <c r="F2266" i="9"/>
  <c r="F2265" i="9"/>
  <c r="F2264" i="9"/>
  <c r="F2263" i="9"/>
  <c r="F2262" i="9"/>
  <c r="F2261" i="9"/>
  <c r="F2260" i="9"/>
  <c r="F2259" i="9"/>
  <c r="F2258" i="9"/>
  <c r="F2257" i="9"/>
  <c r="F2256" i="9"/>
  <c r="F2255" i="9"/>
  <c r="F2254" i="9"/>
  <c r="F2253" i="9"/>
  <c r="F2252" i="9"/>
  <c r="F2251" i="9"/>
  <c r="F2250" i="9"/>
  <c r="F2249" i="9"/>
  <c r="F2248" i="9"/>
  <c r="F2247" i="9"/>
  <c r="F2246" i="9"/>
  <c r="F2245" i="9"/>
  <c r="F2244" i="9"/>
  <c r="F2243" i="9"/>
  <c r="F2242" i="9"/>
  <c r="F2241" i="9"/>
  <c r="F2240" i="9"/>
  <c r="F2239" i="9"/>
  <c r="F2238" i="9"/>
  <c r="F2237" i="9"/>
  <c r="F2236" i="9"/>
  <c r="F2235" i="9"/>
  <c r="F2234" i="9"/>
  <c r="F2233" i="9"/>
  <c r="F2232" i="9"/>
  <c r="F2231" i="9"/>
  <c r="F2230" i="9"/>
  <c r="F2229" i="9"/>
  <c r="F2228" i="9"/>
  <c r="F2227" i="9"/>
  <c r="F2226" i="9"/>
  <c r="F2225" i="9"/>
  <c r="F2224" i="9"/>
  <c r="F2223" i="9"/>
  <c r="F2222" i="9"/>
  <c r="F2221" i="9"/>
  <c r="F2220" i="9"/>
  <c r="F2219" i="9"/>
  <c r="F2218" i="9"/>
  <c r="F2217" i="9"/>
  <c r="F2216" i="9"/>
  <c r="F2215" i="9"/>
  <c r="F2214" i="9"/>
  <c r="F2213" i="9"/>
  <c r="F2212" i="9"/>
  <c r="F2211" i="9"/>
  <c r="F2210" i="9"/>
  <c r="F2209" i="9"/>
  <c r="F2208" i="9"/>
  <c r="F2207" i="9"/>
  <c r="F2206" i="9"/>
  <c r="F2205" i="9"/>
  <c r="F2204" i="9"/>
  <c r="F2203" i="9"/>
  <c r="F2202" i="9"/>
  <c r="F2201" i="9"/>
  <c r="F2200" i="9"/>
  <c r="F2199" i="9"/>
  <c r="F2198" i="9"/>
  <c r="F2197" i="9"/>
  <c r="F2196" i="9"/>
  <c r="F2195" i="9"/>
  <c r="F2194" i="9"/>
  <c r="F2193" i="9"/>
  <c r="F2192" i="9"/>
  <c r="F2191" i="9"/>
  <c r="F2190" i="9"/>
  <c r="F2189" i="9"/>
  <c r="F2188" i="9"/>
  <c r="F2187" i="9"/>
  <c r="F2186" i="9"/>
  <c r="F2185" i="9"/>
  <c r="F2184" i="9"/>
  <c r="F2183" i="9"/>
  <c r="F2182" i="9"/>
  <c r="F2181" i="9"/>
  <c r="F2180" i="9"/>
  <c r="F2179" i="9"/>
  <c r="F2178" i="9"/>
  <c r="F2177" i="9"/>
  <c r="F2176" i="9"/>
  <c r="F2175" i="9"/>
  <c r="F2174" i="9"/>
  <c r="F2173" i="9"/>
  <c r="F2172" i="9"/>
  <c r="F2171" i="9"/>
  <c r="F2170" i="9"/>
  <c r="F2169" i="9"/>
  <c r="F2168" i="9"/>
  <c r="F2167" i="9"/>
  <c r="F2166" i="9"/>
  <c r="F2165" i="9"/>
  <c r="F2164" i="9"/>
  <c r="F2163" i="9"/>
  <c r="F2162" i="9"/>
  <c r="F2161" i="9"/>
  <c r="F2160" i="9"/>
  <c r="F2159" i="9"/>
  <c r="F2158" i="9"/>
  <c r="F2157" i="9"/>
  <c r="F2156" i="9"/>
  <c r="F2155" i="9"/>
  <c r="F2154" i="9"/>
  <c r="F2153" i="9"/>
  <c r="F2152" i="9"/>
  <c r="F2151" i="9"/>
  <c r="F2150" i="9"/>
  <c r="F2149" i="9"/>
  <c r="F2148" i="9"/>
  <c r="F2147" i="9"/>
  <c r="F2146" i="9"/>
  <c r="F2145" i="9"/>
  <c r="F2144" i="9"/>
  <c r="F2143" i="9"/>
  <c r="F2142" i="9"/>
  <c r="F2141" i="9"/>
  <c r="F2140" i="9"/>
  <c r="F2139" i="9"/>
  <c r="F2138" i="9"/>
  <c r="F2137" i="9"/>
  <c r="F2136" i="9"/>
  <c r="F2135" i="9"/>
  <c r="F2134" i="9"/>
  <c r="F2133" i="9"/>
  <c r="F2132" i="9"/>
  <c r="F2131" i="9"/>
  <c r="F2130" i="9"/>
  <c r="F2129" i="9"/>
  <c r="F2128" i="9"/>
  <c r="F2127" i="9"/>
  <c r="F2126" i="9"/>
  <c r="F2125" i="9"/>
  <c r="F2124" i="9"/>
  <c r="F2123" i="9"/>
  <c r="F2122" i="9"/>
  <c r="F2121" i="9"/>
  <c r="F2120" i="9"/>
  <c r="F2119" i="9"/>
  <c r="F2118" i="9"/>
  <c r="F2117" i="9"/>
  <c r="F2116" i="9"/>
  <c r="F2115" i="9"/>
  <c r="F2114" i="9"/>
  <c r="F2113" i="9"/>
  <c r="F2112" i="9"/>
  <c r="F2111" i="9"/>
  <c r="F2110" i="9"/>
  <c r="F2109" i="9"/>
  <c r="F2108" i="9"/>
  <c r="F2107" i="9"/>
  <c r="F2106" i="9"/>
  <c r="F2105" i="9"/>
  <c r="F2104" i="9"/>
  <c r="F2103" i="9"/>
  <c r="F2102" i="9"/>
  <c r="F2101" i="9"/>
  <c r="F2100" i="9"/>
  <c r="F2099" i="9"/>
  <c r="F2098" i="9"/>
  <c r="F2097" i="9"/>
  <c r="F2096" i="9"/>
  <c r="F2095" i="9"/>
  <c r="F2094" i="9"/>
  <c r="F2093" i="9"/>
  <c r="F2092" i="9"/>
  <c r="F2091" i="9"/>
  <c r="F2090" i="9"/>
  <c r="F2089" i="9"/>
  <c r="F2088" i="9"/>
  <c r="F2087" i="9"/>
  <c r="F2086" i="9"/>
  <c r="F2085" i="9"/>
  <c r="F2084" i="9"/>
  <c r="F2083" i="9"/>
  <c r="F2082" i="9"/>
  <c r="F2081" i="9"/>
  <c r="F2080" i="9"/>
  <c r="F2079" i="9"/>
  <c r="F2078" i="9"/>
  <c r="F2077" i="9"/>
  <c r="F2076" i="9"/>
  <c r="F2075" i="9"/>
  <c r="F2074" i="9"/>
  <c r="F2073" i="9"/>
  <c r="F2072" i="9"/>
  <c r="F2071" i="9"/>
  <c r="F2070" i="9"/>
  <c r="F2069" i="9"/>
  <c r="F2068" i="9"/>
  <c r="F2067" i="9"/>
  <c r="F2066" i="9"/>
  <c r="F2065" i="9"/>
  <c r="F2064" i="9"/>
  <c r="F2063" i="9"/>
  <c r="F2062" i="9"/>
  <c r="F2061" i="9"/>
  <c r="F2060" i="9"/>
  <c r="F2059" i="9"/>
  <c r="F2058" i="9"/>
  <c r="F2057" i="9"/>
  <c r="F2056" i="9"/>
  <c r="F2055" i="9"/>
  <c r="F2054" i="9"/>
  <c r="F2053" i="9"/>
  <c r="F2052" i="9"/>
  <c r="F2051" i="9"/>
  <c r="F2050" i="9"/>
  <c r="F2049" i="9"/>
  <c r="F2048" i="9"/>
  <c r="F2047" i="9"/>
  <c r="F2046" i="9"/>
  <c r="F2045" i="9"/>
  <c r="F2044" i="9"/>
  <c r="F2043" i="9"/>
  <c r="F2042" i="9"/>
  <c r="F2041" i="9"/>
  <c r="F2040" i="9"/>
  <c r="F2039" i="9"/>
  <c r="F2038" i="9"/>
  <c r="F2037" i="9"/>
  <c r="F2036" i="9"/>
  <c r="F2035" i="9"/>
  <c r="F2034" i="9"/>
  <c r="F2033" i="9"/>
  <c r="F2032" i="9"/>
  <c r="F2031" i="9"/>
  <c r="F2030" i="9"/>
  <c r="F2029" i="9"/>
  <c r="F2028" i="9"/>
  <c r="F2027" i="9"/>
  <c r="F2026" i="9"/>
  <c r="F2025" i="9"/>
  <c r="F2024" i="9"/>
  <c r="F2023" i="9"/>
  <c r="F2022" i="9"/>
  <c r="F2021" i="9"/>
  <c r="F2020" i="9"/>
  <c r="F2019" i="9"/>
  <c r="F2018" i="9"/>
  <c r="F2017" i="9"/>
  <c r="F2016" i="9"/>
  <c r="F2015" i="9"/>
  <c r="F2014" i="9"/>
  <c r="F2013" i="9"/>
  <c r="F2012" i="9"/>
  <c r="F2011" i="9"/>
  <c r="F2010" i="9"/>
  <c r="F2009" i="9"/>
  <c r="F2008" i="9"/>
  <c r="F2007" i="9"/>
  <c r="F2006" i="9"/>
  <c r="F2005" i="9"/>
  <c r="F2004" i="9"/>
  <c r="F2003" i="9"/>
  <c r="F2002" i="9"/>
  <c r="F2001" i="9"/>
  <c r="F2000" i="9"/>
  <c r="F1999" i="9"/>
  <c r="F1998" i="9"/>
  <c r="F1997" i="9"/>
  <c r="F1996" i="9"/>
  <c r="F1995" i="9"/>
  <c r="F1994" i="9"/>
  <c r="F1993" i="9"/>
  <c r="F1992" i="9"/>
  <c r="F1991" i="9"/>
  <c r="F1990" i="9"/>
  <c r="F1989" i="9"/>
  <c r="F1988" i="9"/>
  <c r="F1987" i="9"/>
  <c r="F1986" i="9"/>
  <c r="F1985" i="9"/>
  <c r="F1984" i="9"/>
  <c r="F1983" i="9"/>
  <c r="F1982" i="9"/>
  <c r="F1981" i="9"/>
  <c r="F1980" i="9"/>
  <c r="F1979" i="9"/>
  <c r="F1978" i="9"/>
  <c r="F1977" i="9"/>
  <c r="F1976" i="9"/>
  <c r="F1975" i="9"/>
  <c r="F1974" i="9"/>
  <c r="F1973" i="9"/>
  <c r="F1972" i="9"/>
  <c r="F1971" i="9"/>
  <c r="F1970" i="9"/>
  <c r="F1969" i="9"/>
  <c r="F1968" i="9"/>
  <c r="F1967" i="9"/>
  <c r="F1966" i="9"/>
  <c r="F1965" i="9"/>
  <c r="F1964" i="9"/>
  <c r="F1963" i="9"/>
  <c r="F1962" i="9"/>
  <c r="F1961" i="9"/>
  <c r="F1960" i="9"/>
  <c r="F1959" i="9"/>
  <c r="F1958" i="9"/>
  <c r="F1957" i="9"/>
  <c r="F1956" i="9"/>
  <c r="F1955" i="9"/>
  <c r="F1954" i="9"/>
  <c r="F1953" i="9"/>
  <c r="F1952" i="9"/>
  <c r="F1951" i="9"/>
  <c r="F1950" i="9"/>
  <c r="F1949" i="9"/>
  <c r="F1948" i="9"/>
  <c r="F1947" i="9"/>
  <c r="F1946" i="9"/>
  <c r="F1945" i="9"/>
  <c r="F1944" i="9"/>
  <c r="F1943" i="9"/>
  <c r="F1942" i="9"/>
  <c r="F1941" i="9"/>
  <c r="F1940" i="9"/>
  <c r="F1939" i="9"/>
  <c r="F1938" i="9"/>
  <c r="F1937" i="9"/>
  <c r="F1936" i="9"/>
  <c r="F1935" i="9"/>
  <c r="F1934" i="9"/>
  <c r="F1933" i="9"/>
  <c r="F1932" i="9"/>
  <c r="F1931" i="9"/>
  <c r="F1930" i="9"/>
  <c r="F1929" i="9"/>
  <c r="F1928" i="9"/>
  <c r="F1927" i="9"/>
  <c r="F1926" i="9"/>
  <c r="F1925" i="9"/>
  <c r="F1924" i="9"/>
  <c r="F1923" i="9"/>
  <c r="F1922" i="9"/>
  <c r="F1921" i="9"/>
  <c r="F1920" i="9"/>
  <c r="F1919" i="9"/>
  <c r="F1918" i="9"/>
  <c r="F1917" i="9"/>
  <c r="F1916" i="9"/>
  <c r="F1915" i="9"/>
  <c r="F1914" i="9"/>
  <c r="F1913" i="9"/>
  <c r="F1912" i="9"/>
  <c r="F1911" i="9"/>
  <c r="F1910" i="9"/>
  <c r="F1909" i="9"/>
  <c r="F1908" i="9"/>
  <c r="F1907" i="9"/>
  <c r="F1906" i="9"/>
  <c r="F1905" i="9"/>
  <c r="F1904" i="9"/>
  <c r="F1903" i="9"/>
  <c r="F1902" i="9"/>
  <c r="F1901" i="9"/>
  <c r="F1900" i="9"/>
  <c r="F1899" i="9"/>
  <c r="F1898" i="9"/>
  <c r="F1897" i="9"/>
  <c r="F1896" i="9"/>
  <c r="F1895" i="9"/>
  <c r="F1894" i="9"/>
  <c r="F1893" i="9"/>
  <c r="F1892" i="9"/>
  <c r="F1891" i="9"/>
  <c r="F1890" i="9"/>
  <c r="F1889" i="9"/>
  <c r="F1888" i="9"/>
  <c r="F1887" i="9"/>
  <c r="F1886" i="9"/>
  <c r="F1885" i="9"/>
  <c r="F1884" i="9"/>
  <c r="F1883" i="9"/>
  <c r="F1882" i="9"/>
  <c r="F1881" i="9"/>
  <c r="F1880" i="9"/>
  <c r="F1879" i="9"/>
  <c r="F1878" i="9"/>
  <c r="F1877" i="9"/>
  <c r="F1876" i="9"/>
  <c r="F1875" i="9"/>
  <c r="F1874" i="9"/>
  <c r="F1873" i="9"/>
  <c r="F1872" i="9"/>
  <c r="F1871" i="9"/>
  <c r="F1870" i="9"/>
  <c r="F1869" i="9"/>
  <c r="F1868" i="9"/>
  <c r="F1867" i="9"/>
  <c r="F1866" i="9"/>
  <c r="F1865" i="9"/>
  <c r="F1864" i="9"/>
  <c r="F1863" i="9"/>
  <c r="F1862" i="9"/>
  <c r="F1861" i="9"/>
  <c r="F1860" i="9"/>
  <c r="F1859" i="9"/>
  <c r="F1858" i="9"/>
  <c r="F1857" i="9"/>
  <c r="F1856" i="9"/>
  <c r="F1855" i="9"/>
  <c r="F1854" i="9"/>
  <c r="F1853" i="9"/>
  <c r="F1852" i="9"/>
  <c r="F1851" i="9"/>
  <c r="F1850" i="9"/>
  <c r="F1849" i="9"/>
  <c r="F1848" i="9"/>
  <c r="F1847" i="9"/>
  <c r="F1846" i="9"/>
  <c r="F1845" i="9"/>
  <c r="F1844" i="9"/>
  <c r="F1843" i="9"/>
  <c r="F1842" i="9"/>
  <c r="F1841" i="9"/>
  <c r="F1840" i="9"/>
  <c r="F1839" i="9"/>
  <c r="F1838" i="9"/>
  <c r="F1837" i="9"/>
  <c r="F1836" i="9"/>
  <c r="F1835" i="9"/>
  <c r="F1834" i="9"/>
  <c r="F1833" i="9"/>
  <c r="F1832" i="9"/>
  <c r="F1831" i="9"/>
  <c r="F1830" i="9"/>
  <c r="F1829" i="9"/>
  <c r="F1828" i="9"/>
  <c r="F1827" i="9"/>
  <c r="F1826" i="9"/>
  <c r="F1825" i="9"/>
  <c r="F1824" i="9"/>
  <c r="F1823" i="9"/>
  <c r="F1822" i="9"/>
  <c r="F1821" i="9"/>
  <c r="F1820" i="9"/>
  <c r="F1819" i="9"/>
  <c r="F1818" i="9"/>
  <c r="F1817" i="9"/>
  <c r="F1816" i="9"/>
  <c r="F1815" i="9"/>
  <c r="F1814" i="9"/>
  <c r="F1813" i="9"/>
  <c r="F1812" i="9"/>
  <c r="F1811" i="9"/>
  <c r="F1810" i="9"/>
  <c r="F1809" i="9"/>
  <c r="F1808" i="9"/>
  <c r="F1807" i="9"/>
  <c r="F1806" i="9"/>
  <c r="F1805" i="9"/>
  <c r="F1804" i="9"/>
  <c r="F1803" i="9"/>
  <c r="F1802" i="9"/>
  <c r="F1801" i="9"/>
  <c r="F1800" i="9"/>
  <c r="F1799" i="9"/>
  <c r="F1798" i="9"/>
  <c r="F1797" i="9"/>
  <c r="F1796" i="9"/>
  <c r="F1795" i="9"/>
  <c r="F1794" i="9"/>
  <c r="F1793" i="9"/>
  <c r="F1792" i="9"/>
  <c r="F1791" i="9"/>
  <c r="F1790" i="9"/>
  <c r="F1789" i="9"/>
  <c r="F1788" i="9"/>
  <c r="F1787" i="9"/>
  <c r="F1786" i="9"/>
  <c r="F1785" i="9"/>
  <c r="F1784" i="9"/>
  <c r="F1783" i="9"/>
  <c r="F1782" i="9"/>
  <c r="F1781" i="9"/>
  <c r="F1780" i="9"/>
  <c r="F1779" i="9"/>
  <c r="F1778" i="9"/>
  <c r="F1777" i="9"/>
  <c r="F1776" i="9"/>
  <c r="F1775" i="9"/>
  <c r="F1774" i="9"/>
  <c r="F1773" i="9"/>
  <c r="F1772" i="9"/>
  <c r="F1771" i="9"/>
  <c r="F1770" i="9"/>
  <c r="F1769" i="9"/>
  <c r="F1768" i="9"/>
  <c r="F1767" i="9"/>
  <c r="F1766" i="9"/>
  <c r="F1765" i="9"/>
  <c r="F1764" i="9"/>
  <c r="F1763" i="9"/>
  <c r="F1762" i="9"/>
  <c r="F1761" i="9"/>
  <c r="F1760" i="9"/>
  <c r="F1759" i="9"/>
  <c r="F1758" i="9"/>
  <c r="F1757" i="9"/>
  <c r="F1756" i="9"/>
  <c r="F1755" i="9"/>
  <c r="F1754" i="9"/>
  <c r="F1753" i="9"/>
  <c r="F1752" i="9"/>
  <c r="F1751" i="9"/>
  <c r="F1750" i="9"/>
  <c r="F1749" i="9"/>
  <c r="F1748" i="9"/>
  <c r="F1747" i="9"/>
  <c r="F1746" i="9"/>
  <c r="F1745" i="9"/>
  <c r="F1744" i="9"/>
  <c r="F1743" i="9"/>
  <c r="F1742" i="9"/>
  <c r="F1741" i="9"/>
  <c r="F1740" i="9"/>
  <c r="F1739" i="9"/>
  <c r="F1738" i="9"/>
  <c r="F1737" i="9"/>
  <c r="F1736" i="9"/>
  <c r="F1735" i="9"/>
  <c r="F1734" i="9"/>
  <c r="F1733" i="9"/>
  <c r="F1732" i="9"/>
  <c r="F1731" i="9"/>
  <c r="F1730" i="9"/>
  <c r="F1729" i="9"/>
  <c r="F1728" i="9"/>
  <c r="F1727" i="9"/>
  <c r="F1726" i="9"/>
  <c r="F1725" i="9"/>
  <c r="F1724" i="9"/>
  <c r="F1723" i="9"/>
  <c r="F1722" i="9"/>
  <c r="F1721" i="9"/>
  <c r="F1720" i="9"/>
  <c r="F1719" i="9"/>
  <c r="F1718" i="9"/>
  <c r="F1717" i="9"/>
  <c r="F1716" i="9"/>
  <c r="F1715" i="9"/>
  <c r="F1714" i="9"/>
  <c r="F1713" i="9"/>
  <c r="F1712" i="9"/>
  <c r="F1711" i="9"/>
  <c r="F1710" i="9"/>
  <c r="F1709" i="9"/>
  <c r="F1708" i="9"/>
  <c r="F1707" i="9"/>
  <c r="F1706" i="9"/>
  <c r="F1705" i="9"/>
  <c r="F1704" i="9"/>
  <c r="F1703" i="9"/>
  <c r="F1702" i="9"/>
  <c r="F1701" i="9"/>
  <c r="F1700" i="9"/>
  <c r="F1699" i="9"/>
  <c r="F1698" i="9"/>
  <c r="F1697" i="9"/>
  <c r="F1696" i="9"/>
  <c r="F1695" i="9"/>
  <c r="F1694" i="9"/>
  <c r="F1693" i="9"/>
  <c r="F1692" i="9"/>
  <c r="F1691" i="9"/>
  <c r="F1690" i="9"/>
  <c r="F1689" i="9"/>
  <c r="F1688" i="9"/>
  <c r="F1687" i="9"/>
  <c r="F1686" i="9"/>
  <c r="F1685" i="9"/>
  <c r="F1684" i="9"/>
  <c r="F1683" i="9"/>
  <c r="F1682" i="9"/>
  <c r="F1681" i="9"/>
  <c r="F1680" i="9"/>
  <c r="F1679" i="9"/>
  <c r="F1678" i="9"/>
  <c r="F1677" i="9"/>
  <c r="F1676" i="9"/>
  <c r="F1675" i="9"/>
  <c r="F1674" i="9"/>
  <c r="F1673" i="9"/>
  <c r="F1672" i="9"/>
  <c r="F1671" i="9"/>
  <c r="F1670" i="9"/>
  <c r="F1669" i="9"/>
  <c r="F1668" i="9"/>
  <c r="F1667" i="9"/>
  <c r="F1666" i="9"/>
  <c r="F1665" i="9"/>
  <c r="F1664" i="9"/>
  <c r="F1663" i="9"/>
  <c r="F1662" i="9"/>
  <c r="F1661" i="9"/>
  <c r="F1660" i="9"/>
  <c r="F1659" i="9"/>
  <c r="F1658" i="9"/>
  <c r="F1657" i="9"/>
  <c r="F1656" i="9"/>
  <c r="F1655" i="9"/>
  <c r="F1654" i="9"/>
  <c r="F1653" i="9"/>
  <c r="F1652" i="9"/>
  <c r="F1651" i="9"/>
  <c r="F1650" i="9"/>
  <c r="F1649" i="9"/>
  <c r="F1648" i="9"/>
  <c r="F1647" i="9"/>
  <c r="F1646" i="9"/>
  <c r="F1645" i="9"/>
  <c r="F1644" i="9"/>
  <c r="F1643" i="9"/>
  <c r="F1642" i="9"/>
  <c r="F1641" i="9"/>
  <c r="F1640" i="9"/>
  <c r="F1639" i="9"/>
  <c r="F1638" i="9"/>
  <c r="F1637" i="9"/>
  <c r="F1636" i="9"/>
  <c r="F1635" i="9"/>
  <c r="F1634" i="9"/>
  <c r="F1633" i="9"/>
  <c r="F1632" i="9"/>
  <c r="F1631" i="9"/>
  <c r="F1630" i="9"/>
  <c r="F1629" i="9"/>
  <c r="F1628" i="9"/>
  <c r="F1627" i="9"/>
  <c r="F1626" i="9"/>
  <c r="F1625" i="9"/>
  <c r="F1624" i="9"/>
  <c r="F1623" i="9"/>
  <c r="F1622" i="9"/>
  <c r="F1621" i="9"/>
  <c r="F1620" i="9"/>
  <c r="F1619" i="9"/>
  <c r="F1618" i="9"/>
  <c r="F1617" i="9"/>
  <c r="F1616" i="9"/>
  <c r="F1615" i="9"/>
  <c r="F1614" i="9"/>
  <c r="F1613" i="9"/>
  <c r="F1612" i="9"/>
  <c r="F1611" i="9"/>
  <c r="F1610" i="9"/>
  <c r="F1609" i="9"/>
  <c r="F1608" i="9"/>
  <c r="F1607" i="9"/>
  <c r="F1606" i="9"/>
  <c r="F1605" i="9"/>
  <c r="F1604" i="9"/>
  <c r="F1603" i="9"/>
  <c r="F1602" i="9"/>
  <c r="F1601" i="9"/>
  <c r="F1600" i="9"/>
  <c r="F1599" i="9"/>
  <c r="F1598" i="9"/>
  <c r="F1597" i="9"/>
  <c r="F1596" i="9"/>
  <c r="F1595" i="9"/>
  <c r="F1594" i="9"/>
  <c r="F1593" i="9"/>
  <c r="F1592" i="9"/>
  <c r="F1591" i="9"/>
  <c r="F1590" i="9"/>
  <c r="F1589" i="9"/>
  <c r="F1588" i="9"/>
  <c r="F1587" i="9"/>
  <c r="F1586" i="9"/>
  <c r="F1585" i="9"/>
  <c r="F1584" i="9"/>
  <c r="F1583" i="9"/>
  <c r="F1582" i="9"/>
  <c r="F1581" i="9"/>
  <c r="F1580" i="9"/>
  <c r="F1579" i="9"/>
  <c r="F1578" i="9"/>
  <c r="F1577" i="9"/>
  <c r="F1576" i="9"/>
  <c r="F1575" i="9"/>
  <c r="F1574" i="9"/>
  <c r="F1573" i="9"/>
  <c r="F1572" i="9"/>
  <c r="F1571" i="9"/>
  <c r="F1570" i="9"/>
  <c r="F1569" i="9"/>
  <c r="F1568" i="9"/>
  <c r="F1567" i="9"/>
  <c r="F1566" i="9"/>
  <c r="F1565" i="9"/>
  <c r="F1564" i="9"/>
  <c r="F1563" i="9"/>
  <c r="F1562" i="9"/>
  <c r="F1561" i="9"/>
  <c r="F1560" i="9"/>
  <c r="F1559" i="9"/>
  <c r="F1558" i="9"/>
  <c r="F1557" i="9"/>
  <c r="F1556" i="9"/>
  <c r="F1555" i="9"/>
  <c r="F1554" i="9"/>
  <c r="F1553" i="9"/>
  <c r="F1552" i="9"/>
  <c r="F1551" i="9"/>
  <c r="F1550" i="9"/>
  <c r="F1549" i="9"/>
  <c r="F1548" i="9"/>
  <c r="F1547" i="9"/>
  <c r="F1546" i="9"/>
  <c r="F1545" i="9"/>
  <c r="F1544" i="9"/>
  <c r="F1543" i="9"/>
  <c r="F1542" i="9"/>
  <c r="F1541" i="9"/>
  <c r="F1540" i="9"/>
  <c r="F1539" i="9"/>
  <c r="F1538" i="9"/>
  <c r="F1537" i="9"/>
  <c r="F1536" i="9"/>
  <c r="F1535" i="9"/>
  <c r="F1534" i="9"/>
  <c r="F1533" i="9"/>
  <c r="F1532" i="9"/>
  <c r="F1531" i="9"/>
  <c r="F1530" i="9"/>
  <c r="F1529" i="9"/>
  <c r="F1528" i="9"/>
  <c r="F1527" i="9"/>
  <c r="F1526" i="9"/>
  <c r="F1525" i="9"/>
  <c r="F1524" i="9"/>
  <c r="F1523" i="9"/>
  <c r="F1522" i="9"/>
  <c r="F1521" i="9"/>
  <c r="F1520" i="9"/>
  <c r="F1519" i="9"/>
  <c r="F1518" i="9"/>
  <c r="F1517" i="9"/>
  <c r="F1516" i="9"/>
  <c r="F1515" i="9"/>
  <c r="F1514" i="9"/>
  <c r="F1513" i="9"/>
  <c r="F1512" i="9"/>
  <c r="F1511" i="9"/>
  <c r="F1510" i="9"/>
  <c r="F1509" i="9"/>
  <c r="F1508" i="9"/>
  <c r="F1507" i="9"/>
  <c r="F1506" i="9"/>
  <c r="F1505" i="9"/>
  <c r="F1504" i="9"/>
  <c r="F1503" i="9"/>
  <c r="F1502" i="9"/>
  <c r="F1501" i="9"/>
  <c r="F1500" i="9"/>
  <c r="F1499" i="9"/>
  <c r="F1498" i="9"/>
  <c r="F1497" i="9"/>
  <c r="F1496" i="9"/>
  <c r="F1495" i="9"/>
  <c r="F1494" i="9"/>
  <c r="F1493" i="9"/>
  <c r="F1492" i="9"/>
  <c r="F1491" i="9"/>
  <c r="F1490" i="9"/>
  <c r="F1489" i="9"/>
  <c r="F1488" i="9"/>
  <c r="F1487" i="9"/>
  <c r="F1486" i="9"/>
  <c r="F1485" i="9"/>
  <c r="F1484" i="9"/>
  <c r="F1483" i="9"/>
  <c r="F1482" i="9"/>
  <c r="F1481" i="9"/>
  <c r="F1480" i="9"/>
  <c r="F1479" i="9"/>
  <c r="F1478" i="9"/>
  <c r="F1477" i="9"/>
  <c r="F1476" i="9"/>
  <c r="F1475" i="9"/>
  <c r="F1474" i="9"/>
  <c r="F1473" i="9"/>
  <c r="F1472" i="9"/>
  <c r="F1471" i="9"/>
  <c r="F1470" i="9"/>
  <c r="F1469" i="9"/>
  <c r="F1468" i="9"/>
  <c r="F1467" i="9"/>
  <c r="F1466" i="9"/>
  <c r="F1465" i="9"/>
  <c r="F1464" i="9"/>
  <c r="F1463" i="9"/>
  <c r="F1462" i="9"/>
  <c r="F1461" i="9"/>
  <c r="F1460" i="9"/>
  <c r="F1459" i="9"/>
  <c r="F1458" i="9"/>
  <c r="F1457" i="9"/>
  <c r="F1456" i="9"/>
  <c r="F1455" i="9"/>
  <c r="F1454" i="9"/>
  <c r="F1453" i="9"/>
  <c r="F1452" i="9"/>
  <c r="F1451" i="9"/>
  <c r="F1450" i="9"/>
  <c r="F1449" i="9"/>
  <c r="F1448" i="9"/>
  <c r="F1447" i="9"/>
  <c r="F1446" i="9"/>
  <c r="F1445" i="9"/>
  <c r="F1444" i="9"/>
  <c r="F1443" i="9"/>
  <c r="F1442" i="9"/>
  <c r="F1441" i="9"/>
  <c r="F1440" i="9"/>
  <c r="F1439" i="9"/>
  <c r="F1438" i="9"/>
  <c r="F1437" i="9"/>
  <c r="F1436" i="9"/>
  <c r="F1435" i="9"/>
  <c r="F1434" i="9"/>
  <c r="F1433" i="9"/>
  <c r="F1432" i="9"/>
  <c r="F1431" i="9"/>
  <c r="F1430" i="9"/>
  <c r="F1429" i="9"/>
  <c r="F1428" i="9"/>
  <c r="F1427" i="9"/>
  <c r="F1426" i="9"/>
  <c r="F1425" i="9"/>
  <c r="F1424" i="9"/>
  <c r="F1423" i="9"/>
  <c r="F1422" i="9"/>
  <c r="F1421" i="9"/>
  <c r="F1420" i="9"/>
  <c r="F1419" i="9"/>
  <c r="F1418" i="9"/>
  <c r="F1417" i="9"/>
  <c r="F1416" i="9"/>
  <c r="F1415" i="9"/>
  <c r="F1414" i="9"/>
  <c r="F1413" i="9"/>
  <c r="F1412" i="9"/>
  <c r="F1411" i="9"/>
  <c r="F1410" i="9"/>
  <c r="F1409" i="9"/>
  <c r="F1408" i="9"/>
  <c r="F1407" i="9"/>
  <c r="F1406" i="9"/>
  <c r="F1405" i="9"/>
  <c r="F1404" i="9"/>
  <c r="F1403" i="9"/>
  <c r="F1402" i="9"/>
  <c r="F1401" i="9"/>
  <c r="F1400" i="9"/>
  <c r="F1399" i="9"/>
  <c r="F1398" i="9"/>
  <c r="F1397" i="9"/>
  <c r="F1396" i="9"/>
  <c r="F1395" i="9"/>
  <c r="F1394" i="9"/>
  <c r="F1393" i="9"/>
  <c r="F1392" i="9"/>
  <c r="F1391" i="9"/>
  <c r="F1390" i="9"/>
  <c r="F1389" i="9"/>
  <c r="F1388" i="9"/>
  <c r="F1387" i="9"/>
  <c r="F1386" i="9"/>
  <c r="F1385" i="9"/>
  <c r="F1384" i="9"/>
  <c r="F1383" i="9"/>
  <c r="F1382" i="9"/>
  <c r="F1381" i="9"/>
  <c r="F1380" i="9"/>
  <c r="F1379" i="9"/>
  <c r="F1378" i="9"/>
  <c r="F1377" i="9"/>
  <c r="F1376" i="9"/>
  <c r="F1375" i="9"/>
  <c r="F1374" i="9"/>
  <c r="F1373" i="9"/>
  <c r="F1372" i="9"/>
  <c r="F1371" i="9"/>
  <c r="F1370" i="9"/>
  <c r="F1369" i="9"/>
  <c r="F1368" i="9"/>
  <c r="F1367" i="9"/>
  <c r="F1366" i="9"/>
  <c r="F1365" i="9"/>
  <c r="F1364" i="9"/>
  <c r="F1363" i="9"/>
  <c r="F1362" i="9"/>
  <c r="F1361" i="9"/>
  <c r="F1360" i="9"/>
  <c r="F1359" i="9"/>
  <c r="F1358" i="9"/>
  <c r="F1357" i="9"/>
  <c r="F1356" i="9"/>
  <c r="F1355" i="9"/>
  <c r="F1354" i="9"/>
  <c r="F1353" i="9"/>
  <c r="F1352" i="9"/>
  <c r="F1351" i="9"/>
  <c r="F1350" i="9"/>
  <c r="F1349" i="9"/>
  <c r="F1348" i="9"/>
  <c r="F1347" i="9"/>
  <c r="F1346" i="9"/>
  <c r="F1345" i="9"/>
  <c r="F1344" i="9"/>
  <c r="F1343" i="9"/>
  <c r="F1342" i="9"/>
  <c r="F1341" i="9"/>
  <c r="F1340" i="9"/>
  <c r="F1339" i="9"/>
  <c r="F1338" i="9"/>
  <c r="F1337" i="9"/>
  <c r="F1336" i="9"/>
  <c r="F1335" i="9"/>
  <c r="F1334" i="9"/>
  <c r="F1333" i="9"/>
  <c r="F1332" i="9"/>
  <c r="F1331" i="9"/>
  <c r="F1330" i="9"/>
  <c r="F1329" i="9"/>
  <c r="F1328" i="9"/>
  <c r="F1327" i="9"/>
  <c r="F1326" i="9"/>
  <c r="F1325" i="9"/>
  <c r="F1324" i="9"/>
  <c r="F1323" i="9"/>
  <c r="F1322" i="9"/>
  <c r="F1321" i="9"/>
  <c r="F1320" i="9"/>
  <c r="F1319" i="9"/>
  <c r="F1318" i="9"/>
  <c r="F1317" i="9"/>
  <c r="F1316" i="9"/>
  <c r="F1315" i="9"/>
  <c r="F1314" i="9"/>
  <c r="F1313" i="9"/>
  <c r="F1312" i="9"/>
  <c r="F1311" i="9"/>
  <c r="F1310" i="9"/>
  <c r="F1309" i="9"/>
  <c r="F1308" i="9"/>
  <c r="F1307" i="9"/>
  <c r="F1306" i="9"/>
  <c r="F1305" i="9"/>
  <c r="F1304" i="9"/>
  <c r="F1303" i="9"/>
  <c r="F1302" i="9"/>
  <c r="F1301" i="9"/>
  <c r="F1300" i="9"/>
  <c r="F1299" i="9"/>
  <c r="F1298" i="9"/>
  <c r="F1297" i="9"/>
  <c r="F1296" i="9"/>
  <c r="F1295" i="9"/>
  <c r="F1294" i="9"/>
  <c r="F1293" i="9"/>
  <c r="F1292" i="9"/>
  <c r="F1291" i="9"/>
  <c r="F1290" i="9"/>
  <c r="F1289" i="9"/>
  <c r="F1288" i="9"/>
  <c r="F1287" i="9"/>
  <c r="F1286" i="9"/>
  <c r="F1285" i="9"/>
  <c r="F1284" i="9"/>
  <c r="F1283" i="9"/>
  <c r="F1282" i="9"/>
  <c r="F1281" i="9"/>
  <c r="F1280" i="9"/>
  <c r="F1279" i="9"/>
  <c r="F1278" i="9"/>
  <c r="F1277" i="9"/>
  <c r="F1276" i="9"/>
  <c r="F1275" i="9"/>
  <c r="F1274" i="9"/>
  <c r="F1273" i="9"/>
  <c r="F1272" i="9"/>
  <c r="F1271" i="9"/>
  <c r="F1270" i="9"/>
  <c r="F1269" i="9"/>
  <c r="F1268" i="9"/>
  <c r="F1267" i="9"/>
  <c r="F1266" i="9"/>
  <c r="F1265" i="9"/>
  <c r="F1264" i="9"/>
  <c r="F1263" i="9"/>
  <c r="F1262" i="9"/>
  <c r="F1261" i="9"/>
  <c r="F1260" i="9"/>
  <c r="F1259" i="9"/>
  <c r="F1258" i="9"/>
  <c r="F1257" i="9"/>
  <c r="F1256" i="9"/>
  <c r="F1255" i="9"/>
  <c r="F1254" i="9"/>
  <c r="F1253" i="9"/>
  <c r="F1252" i="9"/>
  <c r="F1251" i="9"/>
  <c r="F1250" i="9"/>
  <c r="F1249" i="9"/>
  <c r="F1248" i="9"/>
  <c r="F1247" i="9"/>
  <c r="F1246" i="9"/>
  <c r="F1245" i="9"/>
  <c r="F1244" i="9"/>
  <c r="F1243" i="9"/>
  <c r="F1242" i="9"/>
  <c r="F1241" i="9"/>
  <c r="F1240" i="9"/>
  <c r="F1239" i="9"/>
  <c r="F1238" i="9"/>
  <c r="F1237" i="9"/>
  <c r="F1236" i="9"/>
  <c r="F1235" i="9"/>
  <c r="F1234" i="9"/>
  <c r="F1233" i="9"/>
  <c r="F1232" i="9"/>
  <c r="F1231" i="9"/>
  <c r="F1230" i="9"/>
  <c r="F1229" i="9"/>
  <c r="F1228" i="9"/>
  <c r="F1227" i="9"/>
  <c r="F1226" i="9"/>
  <c r="F1225" i="9"/>
  <c r="F1224" i="9"/>
  <c r="F1223" i="9"/>
  <c r="F1222" i="9"/>
  <c r="F1221" i="9"/>
  <c r="F1220" i="9"/>
  <c r="F1219" i="9"/>
  <c r="F1218" i="9"/>
  <c r="F1217" i="9"/>
  <c r="F1216" i="9"/>
  <c r="F1215" i="9"/>
  <c r="F1214" i="9"/>
  <c r="F1213" i="9"/>
  <c r="F1212" i="9"/>
  <c r="F1211" i="9"/>
  <c r="F1210" i="9"/>
  <c r="F1209" i="9"/>
  <c r="F1208" i="9"/>
  <c r="F1207" i="9"/>
  <c r="F1206" i="9"/>
  <c r="F1205" i="9"/>
  <c r="F1204" i="9"/>
  <c r="F1203" i="9"/>
  <c r="F1202" i="9"/>
  <c r="F1201" i="9"/>
  <c r="F1200" i="9"/>
  <c r="F1199" i="9"/>
  <c r="F1198" i="9"/>
  <c r="F1197" i="9"/>
  <c r="F1196" i="9"/>
  <c r="F1195" i="9"/>
  <c r="F1194" i="9"/>
  <c r="F1193" i="9"/>
  <c r="F1192" i="9"/>
  <c r="F1191" i="9"/>
  <c r="F1190" i="9"/>
  <c r="F1189" i="9"/>
  <c r="F1188" i="9"/>
  <c r="F1187" i="9"/>
  <c r="F1186" i="9"/>
  <c r="F1185" i="9"/>
  <c r="F1184" i="9"/>
  <c r="F1183" i="9"/>
  <c r="F1182" i="9"/>
  <c r="F1181" i="9"/>
  <c r="F1180" i="9"/>
  <c r="F1179" i="9"/>
  <c r="F1178" i="9"/>
  <c r="F1177" i="9"/>
  <c r="F1176" i="9"/>
  <c r="F1175" i="9"/>
  <c r="F1174" i="9"/>
  <c r="F1173" i="9"/>
  <c r="F1172" i="9"/>
  <c r="F1171" i="9"/>
  <c r="F1170" i="9"/>
  <c r="F1169" i="9"/>
  <c r="F1168" i="9"/>
  <c r="F1167" i="9"/>
  <c r="F1166" i="9"/>
  <c r="F1165" i="9"/>
  <c r="F1164" i="9"/>
  <c r="F1163" i="9"/>
  <c r="F1162" i="9"/>
  <c r="F1161" i="9"/>
  <c r="F1160" i="9"/>
  <c r="F1159" i="9"/>
  <c r="F1158" i="9"/>
  <c r="F1157" i="9"/>
  <c r="F1156" i="9"/>
  <c r="F1155" i="9"/>
  <c r="F1154" i="9"/>
  <c r="F1153" i="9"/>
  <c r="F1152" i="9"/>
  <c r="F1151" i="9"/>
  <c r="F1150" i="9"/>
  <c r="F1149" i="9"/>
  <c r="F1148" i="9"/>
  <c r="F1147" i="9"/>
  <c r="F1146" i="9"/>
  <c r="F1145" i="9"/>
  <c r="F1144" i="9"/>
  <c r="F1143" i="9"/>
  <c r="F1142" i="9"/>
  <c r="F1141" i="9"/>
  <c r="F1140" i="9"/>
  <c r="F1139" i="9"/>
  <c r="F1138" i="9"/>
  <c r="F1137" i="9"/>
  <c r="F1136" i="9"/>
  <c r="F1135" i="9"/>
  <c r="F1134" i="9"/>
  <c r="F1133" i="9"/>
  <c r="F1132" i="9"/>
  <c r="F1131" i="9"/>
  <c r="F1130" i="9"/>
  <c r="F1129" i="9"/>
  <c r="F1128" i="9"/>
  <c r="F1127" i="9"/>
  <c r="F1126" i="9"/>
  <c r="F1125" i="9"/>
  <c r="F1124" i="9"/>
  <c r="F1123" i="9"/>
  <c r="F1122" i="9"/>
  <c r="F1121" i="9"/>
  <c r="F1120" i="9"/>
  <c r="F1119" i="9"/>
  <c r="F1118" i="9"/>
  <c r="F1117" i="9"/>
  <c r="F1116" i="9"/>
  <c r="F1115" i="9"/>
  <c r="F1114" i="9"/>
  <c r="F1113" i="9"/>
  <c r="F1112" i="9"/>
  <c r="F1111" i="9"/>
  <c r="F1110" i="9"/>
  <c r="F1109" i="9"/>
  <c r="F1108" i="9"/>
  <c r="F1107" i="9"/>
  <c r="F1106" i="9"/>
  <c r="F1105" i="9"/>
  <c r="F1104" i="9"/>
  <c r="F1103" i="9"/>
  <c r="F1102" i="9"/>
  <c r="F1101" i="9"/>
  <c r="F1100" i="9"/>
  <c r="F1099" i="9"/>
  <c r="F1098" i="9"/>
  <c r="F1097" i="9"/>
  <c r="F1096" i="9"/>
  <c r="F1095" i="9"/>
  <c r="F1094" i="9"/>
  <c r="F1093" i="9"/>
  <c r="F1092" i="9"/>
  <c r="F1091" i="9"/>
  <c r="F1090" i="9"/>
  <c r="F1089" i="9"/>
  <c r="F1088" i="9"/>
  <c r="F1087" i="9"/>
  <c r="F1086" i="9"/>
  <c r="F1085" i="9"/>
  <c r="F1084" i="9"/>
  <c r="F1083" i="9"/>
  <c r="F1082" i="9"/>
  <c r="F1081" i="9"/>
  <c r="F1080" i="9"/>
  <c r="F1079" i="9"/>
  <c r="F1078" i="9"/>
  <c r="F1077" i="9"/>
  <c r="F1076" i="9"/>
  <c r="F1075" i="9"/>
  <c r="F1074" i="9"/>
  <c r="F1073" i="9"/>
  <c r="F1072" i="9"/>
  <c r="F1071" i="9"/>
  <c r="F1070" i="9"/>
  <c r="F1069" i="9"/>
  <c r="F1068" i="9"/>
  <c r="F1067" i="9"/>
  <c r="F1066" i="9"/>
  <c r="F1065" i="9"/>
  <c r="F1064" i="9"/>
  <c r="F1063" i="9"/>
  <c r="F1062" i="9"/>
  <c r="F1061" i="9"/>
  <c r="F1060" i="9"/>
  <c r="F1059" i="9"/>
  <c r="F1058" i="9"/>
  <c r="F1057" i="9"/>
  <c r="F1056" i="9"/>
  <c r="F1055" i="9"/>
  <c r="F1054" i="9"/>
  <c r="F1053" i="9"/>
  <c r="F1052" i="9"/>
  <c r="F1051" i="9"/>
  <c r="F1050" i="9"/>
  <c r="F1049" i="9"/>
  <c r="F1048" i="9"/>
  <c r="F1047" i="9"/>
  <c r="F1046" i="9"/>
  <c r="F1045" i="9"/>
  <c r="F1044" i="9"/>
  <c r="F1043" i="9"/>
  <c r="F1042" i="9"/>
  <c r="F1041" i="9"/>
  <c r="F1040" i="9"/>
  <c r="F1039" i="9"/>
  <c r="F1038" i="9"/>
  <c r="F1037" i="9"/>
  <c r="F1036" i="9"/>
  <c r="F1035" i="9"/>
  <c r="F1034" i="9"/>
  <c r="F1033" i="9"/>
  <c r="F1032" i="9"/>
  <c r="F1031" i="9"/>
  <c r="F1030" i="9"/>
  <c r="F1029" i="9"/>
  <c r="F1028" i="9"/>
  <c r="F1027" i="9"/>
  <c r="F1026" i="9"/>
  <c r="F1025" i="9"/>
  <c r="F1024" i="9"/>
  <c r="F1023" i="9"/>
  <c r="F1022" i="9"/>
  <c r="F1021" i="9"/>
  <c r="F1020" i="9"/>
  <c r="F1019" i="9"/>
  <c r="F1018" i="9"/>
  <c r="F1017" i="9"/>
  <c r="F1016" i="9"/>
  <c r="F1015" i="9"/>
  <c r="F1014" i="9"/>
  <c r="F1013" i="9"/>
  <c r="F1012" i="9"/>
  <c r="F1011" i="9"/>
  <c r="F1010" i="9"/>
  <c r="F1009" i="9"/>
  <c r="F1008" i="9"/>
  <c r="F1007" i="9"/>
  <c r="F1006" i="9"/>
  <c r="F1005" i="9"/>
  <c r="F1004" i="9"/>
  <c r="F1003" i="9"/>
  <c r="F1002" i="9"/>
  <c r="F1001" i="9"/>
  <c r="F1000" i="9"/>
  <c r="F999" i="9"/>
  <c r="F998" i="9"/>
  <c r="F997" i="9"/>
  <c r="F996" i="9"/>
  <c r="F995" i="9"/>
  <c r="F994" i="9"/>
  <c r="F993" i="9"/>
  <c r="F992" i="9"/>
  <c r="F991" i="9"/>
  <c r="F990" i="9"/>
  <c r="F989" i="9"/>
  <c r="F988" i="9"/>
  <c r="F987" i="9"/>
  <c r="F986" i="9"/>
  <c r="F985" i="9"/>
  <c r="F984" i="9"/>
  <c r="F983" i="9"/>
  <c r="F982" i="9"/>
  <c r="F981" i="9"/>
  <c r="F980" i="9"/>
  <c r="F979" i="9"/>
  <c r="F978" i="9"/>
  <c r="F977" i="9"/>
  <c r="F976" i="9"/>
  <c r="F975" i="9"/>
  <c r="F974" i="9"/>
  <c r="F973" i="9"/>
  <c r="F972" i="9"/>
  <c r="F971" i="9"/>
  <c r="F970" i="9"/>
  <c r="F969" i="9"/>
  <c r="F968" i="9"/>
  <c r="F967" i="9"/>
  <c r="F966" i="9"/>
  <c r="F965" i="9"/>
  <c r="F964" i="9"/>
  <c r="F963" i="9"/>
  <c r="F962" i="9"/>
  <c r="F961" i="9"/>
  <c r="F960" i="9"/>
  <c r="F959" i="9"/>
  <c r="F958" i="9"/>
  <c r="F957" i="9"/>
  <c r="F956" i="9"/>
  <c r="F955" i="9"/>
  <c r="F954" i="9"/>
  <c r="F953" i="9"/>
  <c r="F952" i="9"/>
  <c r="F951" i="9"/>
  <c r="F950" i="9"/>
  <c r="F949" i="9"/>
  <c r="F948" i="9"/>
  <c r="F947" i="9"/>
  <c r="F946" i="9"/>
  <c r="F945" i="9"/>
  <c r="F944" i="9"/>
  <c r="F943" i="9"/>
  <c r="F942" i="9"/>
  <c r="F941" i="9"/>
  <c r="F940" i="9"/>
  <c r="F939" i="9"/>
  <c r="F938" i="9"/>
  <c r="F937" i="9"/>
  <c r="F936" i="9"/>
  <c r="F935" i="9"/>
  <c r="F934" i="9"/>
  <c r="F933" i="9"/>
  <c r="F932" i="9"/>
  <c r="F931" i="9"/>
  <c r="F930" i="9"/>
  <c r="F929" i="9"/>
  <c r="F928" i="9"/>
  <c r="F927" i="9"/>
  <c r="F926" i="9"/>
  <c r="F925" i="9"/>
  <c r="F924" i="9"/>
  <c r="F923" i="9"/>
  <c r="F922" i="9"/>
  <c r="F921" i="9"/>
  <c r="F920" i="9"/>
  <c r="F919" i="9"/>
  <c r="F918" i="9"/>
  <c r="F917" i="9"/>
  <c r="F916" i="9"/>
  <c r="F915" i="9"/>
  <c r="F914" i="9"/>
  <c r="F913" i="9"/>
  <c r="F912" i="9"/>
  <c r="F911" i="9"/>
  <c r="F910" i="9"/>
  <c r="F909" i="9"/>
  <c r="F908" i="9"/>
  <c r="F907" i="9"/>
  <c r="F906" i="9"/>
  <c r="F905" i="9"/>
  <c r="F904" i="9"/>
  <c r="F903" i="9"/>
  <c r="F902" i="9"/>
  <c r="F901" i="9"/>
  <c r="F900" i="9"/>
  <c r="F899" i="9"/>
  <c r="F898" i="9"/>
  <c r="F897" i="9"/>
  <c r="F896" i="9"/>
  <c r="F895" i="9"/>
  <c r="F894" i="9"/>
  <c r="F893" i="9"/>
  <c r="F892" i="9"/>
  <c r="F891" i="9"/>
  <c r="F890" i="9"/>
  <c r="F889" i="9"/>
  <c r="F888" i="9"/>
  <c r="F887" i="9"/>
  <c r="F886" i="9"/>
  <c r="F885" i="9"/>
  <c r="F884" i="9"/>
  <c r="F883" i="9"/>
  <c r="F882" i="9"/>
  <c r="F881" i="9"/>
  <c r="F880" i="9"/>
  <c r="F879" i="9"/>
  <c r="F878" i="9"/>
  <c r="F877" i="9"/>
  <c r="F876" i="9"/>
  <c r="F875" i="9"/>
  <c r="F874" i="9"/>
  <c r="F873" i="9"/>
  <c r="F872" i="9"/>
  <c r="F871" i="9"/>
  <c r="F870" i="9"/>
  <c r="F869" i="9"/>
  <c r="F868" i="9"/>
  <c r="F867" i="9"/>
  <c r="F866" i="9"/>
  <c r="F865" i="9"/>
  <c r="F864" i="9"/>
  <c r="F863" i="9"/>
  <c r="F862" i="9"/>
  <c r="F861" i="9"/>
  <c r="F860" i="9"/>
  <c r="F859" i="9"/>
  <c r="F858" i="9"/>
  <c r="F857" i="9"/>
  <c r="F856" i="9"/>
  <c r="F855" i="9"/>
  <c r="F854" i="9"/>
  <c r="F853" i="9"/>
  <c r="F852" i="9"/>
  <c r="F851" i="9"/>
  <c r="F850" i="9"/>
  <c r="F849" i="9"/>
  <c r="F848" i="9"/>
  <c r="F847" i="9"/>
  <c r="F846" i="9"/>
  <c r="F845" i="9"/>
  <c r="F844" i="9"/>
  <c r="F843" i="9"/>
  <c r="F842" i="9"/>
  <c r="F841" i="9"/>
  <c r="F840" i="9"/>
  <c r="F839" i="9"/>
  <c r="F838" i="9"/>
  <c r="F837" i="9"/>
  <c r="F836" i="9"/>
  <c r="F835" i="9"/>
  <c r="F834" i="9"/>
  <c r="F833" i="9"/>
  <c r="F832" i="9"/>
  <c r="F831" i="9"/>
  <c r="F830" i="9"/>
  <c r="F829" i="9"/>
  <c r="F828" i="9"/>
  <c r="F827" i="9"/>
  <c r="F826" i="9"/>
  <c r="F825" i="9"/>
  <c r="F824" i="9"/>
  <c r="F823" i="9"/>
  <c r="F822" i="9"/>
  <c r="F821" i="9"/>
  <c r="F820" i="9"/>
  <c r="F819" i="9"/>
  <c r="F818" i="9"/>
  <c r="F817" i="9"/>
  <c r="F816" i="9"/>
  <c r="F815" i="9"/>
  <c r="F814" i="9"/>
  <c r="F813" i="9"/>
  <c r="F812" i="9"/>
  <c r="F811" i="9"/>
  <c r="F810" i="9"/>
  <c r="F809" i="9"/>
  <c r="F808" i="9"/>
  <c r="F807" i="9"/>
  <c r="F806" i="9"/>
  <c r="F805" i="9"/>
  <c r="F804" i="9"/>
  <c r="F803" i="9"/>
  <c r="F802" i="9"/>
  <c r="F801" i="9"/>
  <c r="F800" i="9"/>
  <c r="F799" i="9"/>
  <c r="F798" i="9"/>
  <c r="F797" i="9"/>
  <c r="F796" i="9"/>
  <c r="F795" i="9"/>
  <c r="F794" i="9"/>
  <c r="F793" i="9"/>
  <c r="F792" i="9"/>
  <c r="F791" i="9"/>
  <c r="F790" i="9"/>
  <c r="F789" i="9"/>
  <c r="F788" i="9"/>
  <c r="F787" i="9"/>
  <c r="F786" i="9"/>
  <c r="F785" i="9"/>
  <c r="F784" i="9"/>
  <c r="F783" i="9"/>
  <c r="F782" i="9"/>
  <c r="F781" i="9"/>
  <c r="F780" i="9"/>
  <c r="F779" i="9"/>
  <c r="F778" i="9"/>
  <c r="F777" i="9"/>
  <c r="F776" i="9"/>
  <c r="F775" i="9"/>
  <c r="F774" i="9"/>
  <c r="F773" i="9"/>
  <c r="F772" i="9"/>
  <c r="F771" i="9"/>
  <c r="F770" i="9"/>
  <c r="F769" i="9"/>
  <c r="F768" i="9"/>
  <c r="F767" i="9"/>
  <c r="F766" i="9"/>
  <c r="F765" i="9"/>
  <c r="F764" i="9"/>
  <c r="F763" i="9"/>
  <c r="F762" i="9"/>
  <c r="F761" i="9"/>
  <c r="F760" i="9"/>
  <c r="F759" i="9"/>
  <c r="F758" i="9"/>
  <c r="F757" i="9"/>
  <c r="F756" i="9"/>
  <c r="F755" i="9"/>
  <c r="F754" i="9"/>
  <c r="F753" i="9"/>
  <c r="F752" i="9"/>
  <c r="F751" i="9"/>
  <c r="F750" i="9"/>
  <c r="F749" i="9"/>
  <c r="F748" i="9"/>
  <c r="F747" i="9"/>
  <c r="F746" i="9"/>
  <c r="F745" i="9"/>
  <c r="F744" i="9"/>
  <c r="F743" i="9"/>
  <c r="F742" i="9"/>
  <c r="F741" i="9"/>
  <c r="F740" i="9"/>
  <c r="F739" i="9"/>
  <c r="F738" i="9"/>
  <c r="F737" i="9"/>
  <c r="F736" i="9"/>
  <c r="F735" i="9"/>
  <c r="F734" i="9"/>
  <c r="F733" i="9"/>
  <c r="F732" i="9"/>
  <c r="F731" i="9"/>
  <c r="F730" i="9"/>
  <c r="F729" i="9"/>
  <c r="F728" i="9"/>
  <c r="F727" i="9"/>
  <c r="F726" i="9"/>
  <c r="F725" i="9"/>
  <c r="F724" i="9"/>
  <c r="F723" i="9"/>
  <c r="F722" i="9"/>
  <c r="F721" i="9"/>
  <c r="F720" i="9"/>
  <c r="F719" i="9"/>
  <c r="F718" i="9"/>
  <c r="F717" i="9"/>
  <c r="F716" i="9"/>
  <c r="F715" i="9"/>
  <c r="F714" i="9"/>
  <c r="F713" i="9"/>
  <c r="F712" i="9"/>
  <c r="F711" i="9"/>
  <c r="F710" i="9"/>
  <c r="F709" i="9"/>
  <c r="F708" i="9"/>
  <c r="F707" i="9"/>
  <c r="F706" i="9"/>
  <c r="F705" i="9"/>
  <c r="F704" i="9"/>
  <c r="F703" i="9"/>
  <c r="F702" i="9"/>
  <c r="F701" i="9"/>
  <c r="F700" i="9"/>
  <c r="F699" i="9"/>
  <c r="F698" i="9"/>
  <c r="F697" i="9"/>
  <c r="F696" i="9"/>
  <c r="F695" i="9"/>
  <c r="F694" i="9"/>
  <c r="F693" i="9"/>
  <c r="F692" i="9"/>
  <c r="F691" i="9"/>
  <c r="F690" i="9"/>
  <c r="F689" i="9"/>
  <c r="F688" i="9"/>
  <c r="F687" i="9"/>
  <c r="F686" i="9"/>
  <c r="F685" i="9"/>
  <c r="F684" i="9"/>
  <c r="F683" i="9"/>
  <c r="F682" i="9"/>
  <c r="F681" i="9"/>
  <c r="F680" i="9"/>
  <c r="F679" i="9"/>
  <c r="F678" i="9"/>
  <c r="F677" i="9"/>
  <c r="F676" i="9"/>
  <c r="F675" i="9"/>
  <c r="F674" i="9"/>
  <c r="F673" i="9"/>
  <c r="F672" i="9"/>
  <c r="F671" i="9"/>
  <c r="F670" i="9"/>
  <c r="F669" i="9"/>
  <c r="F668" i="9"/>
  <c r="F667" i="9"/>
  <c r="F666" i="9"/>
  <c r="F665" i="9"/>
  <c r="F664" i="9"/>
  <c r="F663" i="9"/>
  <c r="F662" i="9"/>
  <c r="F661" i="9"/>
  <c r="F660" i="9"/>
  <c r="F659" i="9"/>
  <c r="F658" i="9"/>
  <c r="F657" i="9"/>
  <c r="F656" i="9"/>
  <c r="F655" i="9"/>
  <c r="F654" i="9"/>
  <c r="F653" i="9"/>
  <c r="F652" i="9"/>
  <c r="F651" i="9"/>
  <c r="F650" i="9"/>
  <c r="F649" i="9"/>
  <c r="F648" i="9"/>
  <c r="F647" i="9"/>
  <c r="F646" i="9"/>
  <c r="F645" i="9"/>
  <c r="F644" i="9"/>
  <c r="F643" i="9"/>
  <c r="F642" i="9"/>
  <c r="F641" i="9"/>
  <c r="F640" i="9"/>
  <c r="F639" i="9"/>
  <c r="F638" i="9"/>
  <c r="F637" i="9"/>
  <c r="F636" i="9"/>
  <c r="F635" i="9"/>
  <c r="F634" i="9"/>
  <c r="F633" i="9"/>
  <c r="F632" i="9"/>
  <c r="F631" i="9"/>
  <c r="F630" i="9"/>
  <c r="F629" i="9"/>
  <c r="F628" i="9"/>
  <c r="F627" i="9"/>
  <c r="F626" i="9"/>
  <c r="F625" i="9"/>
  <c r="F624" i="9"/>
  <c r="F623" i="9"/>
  <c r="F622" i="9"/>
  <c r="F621" i="9"/>
  <c r="F620" i="9"/>
  <c r="F619" i="9"/>
  <c r="F618" i="9"/>
  <c r="F617" i="9"/>
  <c r="F616" i="9"/>
  <c r="F615" i="9"/>
  <c r="F614" i="9"/>
  <c r="F613" i="9"/>
  <c r="F612" i="9"/>
  <c r="F611" i="9"/>
  <c r="F610" i="9"/>
  <c r="F609" i="9"/>
  <c r="F608" i="9"/>
  <c r="F607" i="9"/>
  <c r="F606" i="9"/>
  <c r="F605" i="9"/>
  <c r="F604" i="9"/>
  <c r="F603" i="9"/>
  <c r="F602" i="9"/>
  <c r="F601" i="9"/>
  <c r="F600" i="9"/>
  <c r="F599" i="9"/>
  <c r="F598" i="9"/>
  <c r="F597" i="9"/>
  <c r="F596" i="9"/>
  <c r="F595" i="9"/>
  <c r="F594" i="9"/>
  <c r="F593" i="9"/>
  <c r="F592" i="9"/>
  <c r="F591" i="9"/>
  <c r="F590" i="9"/>
  <c r="F589" i="9"/>
  <c r="F588" i="9"/>
  <c r="F587" i="9"/>
  <c r="F586" i="9"/>
  <c r="F585" i="9"/>
  <c r="F584" i="9"/>
  <c r="F583" i="9"/>
  <c r="F582" i="9"/>
  <c r="F581" i="9"/>
  <c r="F580" i="9"/>
  <c r="F579" i="9"/>
  <c r="F578" i="9"/>
  <c r="F577" i="9"/>
  <c r="F576" i="9"/>
  <c r="F575" i="9"/>
  <c r="F574" i="9"/>
  <c r="F573" i="9"/>
  <c r="F572" i="9"/>
  <c r="F571" i="9"/>
  <c r="F570" i="9"/>
  <c r="F569" i="9"/>
  <c r="F568" i="9"/>
  <c r="F567" i="9"/>
  <c r="F566" i="9"/>
  <c r="F565" i="9"/>
  <c r="F564" i="9"/>
  <c r="F563" i="9"/>
  <c r="F562" i="9"/>
  <c r="F561" i="9"/>
  <c r="F560" i="9"/>
  <c r="F559" i="9"/>
  <c r="F558" i="9"/>
  <c r="F557" i="9"/>
  <c r="F556" i="9"/>
  <c r="F555" i="9"/>
  <c r="F554" i="9"/>
  <c r="F553" i="9"/>
  <c r="F552" i="9"/>
  <c r="F551" i="9"/>
  <c r="F550" i="9"/>
  <c r="F549" i="9"/>
  <c r="F548" i="9"/>
  <c r="F547" i="9"/>
  <c r="F546" i="9"/>
  <c r="F545" i="9"/>
  <c r="F544" i="9"/>
  <c r="F543" i="9"/>
  <c r="F542" i="9"/>
  <c r="F541" i="9"/>
  <c r="F540" i="9"/>
  <c r="F539" i="9"/>
  <c r="F538" i="9"/>
  <c r="F537" i="9"/>
  <c r="F536" i="9"/>
  <c r="F535" i="9"/>
  <c r="F534" i="9"/>
  <c r="F533" i="9"/>
  <c r="F532" i="9"/>
  <c r="F531" i="9"/>
  <c r="F530" i="9"/>
  <c r="F529" i="9"/>
  <c r="F528" i="9"/>
  <c r="F527" i="9"/>
  <c r="F526" i="9"/>
  <c r="F525" i="9"/>
  <c r="F524" i="9"/>
  <c r="F523" i="9"/>
  <c r="F522" i="9"/>
  <c r="F521" i="9"/>
  <c r="F520" i="9"/>
  <c r="F519" i="9"/>
  <c r="F518" i="9"/>
  <c r="F517" i="9"/>
  <c r="F516" i="9"/>
  <c r="F515" i="9"/>
  <c r="F514" i="9"/>
  <c r="F513" i="9"/>
  <c r="F512" i="9"/>
  <c r="F511" i="9"/>
  <c r="F510" i="9"/>
  <c r="F509" i="9"/>
  <c r="F508" i="9"/>
  <c r="F507" i="9"/>
  <c r="F506" i="9"/>
  <c r="F505" i="9"/>
  <c r="F504" i="9"/>
  <c r="F503" i="9"/>
  <c r="F502" i="9"/>
  <c r="F501" i="9"/>
  <c r="F500" i="9"/>
  <c r="F499" i="9"/>
  <c r="F498" i="9"/>
  <c r="F497" i="9"/>
  <c r="F496" i="9"/>
  <c r="F495" i="9"/>
  <c r="F494" i="9"/>
  <c r="F493" i="9"/>
  <c r="F492" i="9"/>
  <c r="F491" i="9"/>
  <c r="F490" i="9"/>
  <c r="F489" i="9"/>
  <c r="F488" i="9"/>
  <c r="F487" i="9"/>
  <c r="F486" i="9"/>
  <c r="F485" i="9"/>
  <c r="F484" i="9"/>
  <c r="F483" i="9"/>
  <c r="F482" i="9"/>
  <c r="F481" i="9"/>
  <c r="F480" i="9"/>
  <c r="F479" i="9"/>
  <c r="F478" i="9"/>
  <c r="F477" i="9"/>
  <c r="F476" i="9"/>
  <c r="F475" i="9"/>
  <c r="F474" i="9"/>
  <c r="F473" i="9"/>
  <c r="F472" i="9"/>
  <c r="F471" i="9"/>
  <c r="F470" i="9"/>
  <c r="F469" i="9"/>
  <c r="F468" i="9"/>
  <c r="F467" i="9"/>
  <c r="F466" i="9"/>
  <c r="F465" i="9"/>
  <c r="F464" i="9"/>
  <c r="F463" i="9"/>
  <c r="F462" i="9"/>
  <c r="F461" i="9"/>
  <c r="F460" i="9"/>
  <c r="F459" i="9"/>
  <c r="F458" i="9"/>
  <c r="F457" i="9"/>
  <c r="F456" i="9"/>
  <c r="F455" i="9"/>
  <c r="F454" i="9"/>
  <c r="F453" i="9"/>
  <c r="F452" i="9"/>
  <c r="F451" i="9"/>
  <c r="F450" i="9"/>
  <c r="F449" i="9"/>
  <c r="F448" i="9"/>
  <c r="F447" i="9"/>
  <c r="F446" i="9"/>
  <c r="F445" i="9"/>
  <c r="F444" i="9"/>
  <c r="F443" i="9"/>
  <c r="F442" i="9"/>
  <c r="F441" i="9"/>
  <c r="F440" i="9"/>
  <c r="F439" i="9"/>
  <c r="F438" i="9"/>
  <c r="F437" i="9"/>
  <c r="F436" i="9"/>
  <c r="F435" i="9"/>
  <c r="F434" i="9"/>
  <c r="F433" i="9"/>
  <c r="F432" i="9"/>
  <c r="F431" i="9"/>
  <c r="F430" i="9"/>
  <c r="F429" i="9"/>
  <c r="F428" i="9"/>
  <c r="F427" i="9"/>
  <c r="F426" i="9"/>
  <c r="F425" i="9"/>
  <c r="F424" i="9"/>
  <c r="F423" i="9"/>
  <c r="F422" i="9"/>
  <c r="F421" i="9"/>
  <c r="F420" i="9"/>
  <c r="F419" i="9"/>
  <c r="F418" i="9"/>
  <c r="F417" i="9"/>
  <c r="F416" i="9"/>
  <c r="F415" i="9"/>
  <c r="F414" i="9"/>
  <c r="F413" i="9"/>
  <c r="F412" i="9"/>
  <c r="F411" i="9"/>
  <c r="F410" i="9"/>
  <c r="F409" i="9"/>
  <c r="F408" i="9"/>
  <c r="F407" i="9"/>
  <c r="F406" i="9"/>
  <c r="F405" i="9"/>
  <c r="F404" i="9"/>
  <c r="F403" i="9"/>
  <c r="F402" i="9"/>
  <c r="F401" i="9"/>
  <c r="F400" i="9"/>
  <c r="F399" i="9"/>
  <c r="F398" i="9"/>
  <c r="F397" i="9"/>
  <c r="F396" i="9"/>
  <c r="F395" i="9"/>
  <c r="F394" i="9"/>
  <c r="F393" i="9"/>
  <c r="F392" i="9"/>
  <c r="F391" i="9"/>
  <c r="F390" i="9"/>
  <c r="F389" i="9"/>
  <c r="F388" i="9"/>
  <c r="F387" i="9"/>
  <c r="F386" i="9"/>
  <c r="F385" i="9"/>
  <c r="F384" i="9"/>
  <c r="F383" i="9"/>
  <c r="F382" i="9"/>
  <c r="F381" i="9"/>
  <c r="F380" i="9"/>
  <c r="F379" i="9"/>
  <c r="F378" i="9"/>
  <c r="F377" i="9"/>
  <c r="F376" i="9"/>
  <c r="F375" i="9"/>
  <c r="F374" i="9"/>
  <c r="F373" i="9"/>
  <c r="F372" i="9"/>
  <c r="F371" i="9"/>
  <c r="F370" i="9"/>
  <c r="F369" i="9"/>
  <c r="F368" i="9"/>
  <c r="F367" i="9"/>
  <c r="F366" i="9"/>
  <c r="F365" i="9"/>
  <c r="F364" i="9"/>
  <c r="F363" i="9"/>
  <c r="F362" i="9"/>
  <c r="F361" i="9"/>
  <c r="F360" i="9"/>
  <c r="F359" i="9"/>
  <c r="F358" i="9"/>
  <c r="F357" i="9"/>
  <c r="F356" i="9"/>
  <c r="F355" i="9"/>
  <c r="F354" i="9"/>
  <c r="F353" i="9"/>
  <c r="F352" i="9"/>
  <c r="F351" i="9"/>
  <c r="F350" i="9"/>
  <c r="F349" i="9"/>
  <c r="F348" i="9"/>
  <c r="F347" i="9"/>
  <c r="F346" i="9"/>
  <c r="F345" i="9"/>
  <c r="F344" i="9"/>
  <c r="F343" i="9"/>
  <c r="F342" i="9"/>
  <c r="F341" i="9"/>
  <c r="F340" i="9"/>
  <c r="F339" i="9"/>
  <c r="F338" i="9"/>
  <c r="F337" i="9"/>
  <c r="F336" i="9"/>
  <c r="F335" i="9"/>
  <c r="F334" i="9"/>
  <c r="F333" i="9"/>
  <c r="F332" i="9"/>
  <c r="F331" i="9"/>
  <c r="F330" i="9"/>
  <c r="F329" i="9"/>
  <c r="F328" i="9"/>
  <c r="F327" i="9"/>
  <c r="F326" i="9"/>
  <c r="F325" i="9"/>
  <c r="F324" i="9"/>
  <c r="F323" i="9"/>
  <c r="F322" i="9"/>
  <c r="F321" i="9"/>
  <c r="F320" i="9"/>
  <c r="F319" i="9"/>
  <c r="F318" i="9"/>
  <c r="F317" i="9"/>
  <c r="F316" i="9"/>
  <c r="F315" i="9"/>
  <c r="F314" i="9"/>
  <c r="F313" i="9"/>
  <c r="F312" i="9"/>
  <c r="F311" i="9"/>
  <c r="F310" i="9"/>
  <c r="F309" i="9"/>
  <c r="F308" i="9"/>
  <c r="F307" i="9"/>
  <c r="F306" i="9"/>
  <c r="F305" i="9"/>
  <c r="F304" i="9"/>
  <c r="F303" i="9"/>
  <c r="F302" i="9"/>
  <c r="F301" i="9"/>
  <c r="F300" i="9"/>
  <c r="F299" i="9"/>
  <c r="F298" i="9"/>
  <c r="F297" i="9"/>
  <c r="F296" i="9"/>
  <c r="F295" i="9"/>
  <c r="F294" i="9"/>
  <c r="F293" i="9"/>
  <c r="F292" i="9"/>
  <c r="F291" i="9"/>
  <c r="F290" i="9"/>
  <c r="F289" i="9"/>
  <c r="F288" i="9"/>
  <c r="F287" i="9"/>
  <c r="F286" i="9"/>
  <c r="F285" i="9"/>
  <c r="F284" i="9"/>
  <c r="F283" i="9"/>
  <c r="F282" i="9"/>
  <c r="F281" i="9"/>
  <c r="F280" i="9"/>
  <c r="F279" i="9"/>
  <c r="F278" i="9"/>
  <c r="F277" i="9"/>
  <c r="F276" i="9"/>
  <c r="F275" i="9"/>
  <c r="F274" i="9"/>
  <c r="F273" i="9"/>
  <c r="F272" i="9"/>
  <c r="F271" i="9"/>
  <c r="F270" i="9"/>
  <c r="F269" i="9"/>
  <c r="F268" i="9"/>
  <c r="F267" i="9"/>
  <c r="F266" i="9"/>
  <c r="F265" i="9"/>
  <c r="F264" i="9"/>
  <c r="F263" i="9"/>
  <c r="F262" i="9"/>
  <c r="F261" i="9"/>
  <c r="F260" i="9"/>
  <c r="F259" i="9"/>
  <c r="F258" i="9"/>
  <c r="F257" i="9"/>
  <c r="F256" i="9"/>
  <c r="F255" i="9"/>
  <c r="F254" i="9"/>
  <c r="F253" i="9"/>
  <c r="F252" i="9"/>
  <c r="F251" i="9"/>
  <c r="F250" i="9"/>
  <c r="F249" i="9"/>
  <c r="F248" i="9"/>
  <c r="F247" i="9"/>
  <c r="F246" i="9"/>
  <c r="F245" i="9"/>
  <c r="F244" i="9"/>
  <c r="F243" i="9"/>
  <c r="F242" i="9"/>
  <c r="F241" i="9"/>
  <c r="F240" i="9"/>
  <c r="F239"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F206" i="9"/>
  <c r="F205" i="9"/>
  <c r="F204" i="9"/>
  <c r="F203" i="9"/>
  <c r="F202" i="9"/>
  <c r="F201" i="9"/>
  <c r="F200" i="9"/>
  <c r="F199" i="9"/>
  <c r="F198" i="9"/>
  <c r="F197" i="9"/>
  <c r="F196" i="9"/>
  <c r="F195" i="9"/>
  <c r="F194" i="9"/>
  <c r="F193" i="9"/>
  <c r="F192"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I4284" i="9" l="1"/>
  <c r="D1428" i="2" l="1"/>
  <c r="C1428" i="2"/>
  <c r="B142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C0BC337-9997-435E-B5B3-23365F17174B}" keepAlive="1" name="Query - Release Totals, Bill's" description="Connection to the 'Release Totals, Bill's' query in the workbook." type="5" refreshedVersion="8" background="1" saveData="1">
    <dbPr connection="Provider=Microsoft.Mashup.OleDb.1;Data Source=$Workbook$;Location=&quot;Release Totals, Bill's&quot;;Extended Properties=&quot;&quot;" command="SELECT * FROM [Release Totals, Bill's]"/>
  </connection>
</connections>
</file>

<file path=xl/sharedStrings.xml><?xml version="1.0" encoding="utf-8"?>
<sst xmlns="http://schemas.openxmlformats.org/spreadsheetml/2006/main" count="18864" uniqueCount="6475">
  <si>
    <t>(A) IMPROVEMENT AND BEAUTIFICATION OF CURWENSVILLE BUSINESS AREA</t>
  </si>
  <si>
    <t>(A) FERNWOOD MUSIC CAMP, STABILIZATION AND RESTORATION OF A FORMER SUNSHINE CAMP</t>
  </si>
  <si>
    <t>(IX) DALLAS BOROUGH</t>
  </si>
  <si>
    <t>(F) WESTMORELAND COUNTY BUSINESS PARK, DEVELOPMENT AND CONSTRUCTION OF A HIGH QUALITY OFFICE/BUSINESS PARK IN THE GREENSBURG/HEMPFIELD AREA</t>
  </si>
  <si>
    <t>(G) WESTMORELAND COUNTY COMMUNITY COLLEGE, ACQUISITION, SITE PREPARATION, INFRASTRUCTURE, DESIGN AND CONSTRUCTION ASSOCIATED WITH THE WESTMORELAND COUNTY COMMUNITY COLLEGE EMERGENCY TRAINING CENTER</t>
  </si>
  <si>
    <t>(H) DESIGN AND CONSTRUCTION OF A PUBLIC SERVICE CENTER ON THE SAINT VINCENT COLLEGE CAMPUS</t>
  </si>
  <si>
    <t>(I) JEANNETTE INDUSTRIAL PARK, REDEVELOPMENT OF THE FORMER GGI GLASS PLANT</t>
  </si>
  <si>
    <t>(B) REDEVELOPMENT AUTHORITY OF MCKEESPORT, NEIGHBORHOOD PRESERVATION INCLUDING THE ACQUISITION AND DEMOLITION OF BLIGHTED PROPERTIES IN THE MARKET/WALNUT CORRIDOR AND RELATED DEVELOPMENT</t>
  </si>
  <si>
    <t>Clinton Township</t>
  </si>
  <si>
    <t>(I) SHEARER ROAD BUSINESS PARK, FOR REMEDIATION AND REDEVELOPMENT OF BROWNFIELD SITE IN KOZ LOCATED NEAR ROUTE 422 IN BUTLER TOWNSHIP, INCLUDING INFRASTRUCTURE DEVELOPMENT, ROAD IMPROVEMENTS, EXCAVATION AND SITE DEVELOPMENT</t>
  </si>
  <si>
    <t>(J) SLIPPERY ROCK BUSINESS PARK, FOR REDEVELOPMENT OF SURFACE MINED PROPERTY IN SLIPPERY ROCK TOWNSHIP, INCLUDING INFRASTRUCTURE DEVELOPMENT, ROAD IMPROVEMENTS, EXCAVATION AND SITE DEVELOPMENT</t>
  </si>
  <si>
    <t>Annville Township</t>
  </si>
  <si>
    <t>(A) RENOVATION OF PENN CINEMAS INCLUDING A PERFORMING ARTS CENTER, VISITORS CENTER AND THEATER</t>
  </si>
  <si>
    <t>(B) LAND ACQUISITION AND EXPANSION OF BUTLER COUNTY EXHIBITION HALL</t>
  </si>
  <si>
    <t>(C) CAPITAL IMPROVEMENTS, RESTORATION AND RENOVATIONS TO BUTLER COUNTY COMMUNITY COLLEGE</t>
  </si>
  <si>
    <t>(D) CONSTRUCTION OF ICE RINK SPORTS CENTER</t>
  </si>
  <si>
    <t>(AAAAAA)  BENJAMIN FRANKLIN PARKWAY STREETSCAPE PROJECT FROM THE PHILADELPHIA ART MUSEUM TO CITY HALL</t>
  </si>
  <si>
    <t>(G) 301 Fifth Avenue Building, renovation activities in publicly owned buildings in downtown McKeesport that serves as a center for social and public services and job creation</t>
  </si>
  <si>
    <t>(H) Fort Pitt Tunnel, for the beautification of the south entrance to the Fort Pitt Tunnel</t>
  </si>
  <si>
    <t>(I) Renovations and upgrades to the scenic overlooks off Grandview Avenue in the Mt. Washington-Duquesne Heights area</t>
  </si>
  <si>
    <t>Mars Borough</t>
  </si>
  <si>
    <t>(XVII) OHIO TOWNSHIP</t>
  </si>
  <si>
    <t>(EEEEE)  MARIA SANTO CLINIC, TO DELAWARE VALLEY COMMUNITY HEALTH FOR THE ACQUISITION, INFRASTRUCTURE AND CONSTRUCTION COSTS ASSOCIATED WITH THE MARIE DE LOS SANTO HEALTH CENTER</t>
  </si>
  <si>
    <t>(FFFFF)  ROBINHOOD DELL EAST MUSIC CENTER, RECONSTRUCTION AND RENOVATIONS OF THE ROBINHOOD DELL EAST MUSIC CENTER IN CONJUNCTION WITH THE CITY OF PHILADELPHIA RECREATION DEPARTMENT</t>
  </si>
  <si>
    <t>Buckingham Township</t>
  </si>
  <si>
    <t>Chalfont Borough</t>
  </si>
  <si>
    <t>(K) SLIPPERY ROCK TECH PARK, FOR DEVELOPMENT OF TECHNOLOGY BASED BUSINESS PARK ADJACENT TO SLIPPERY ROCK UNIVERSITY PARK TO COMPLEMENT MAIN STREET REVITALIZATION PROGRAM IN SLIPPERY ROCK BOROUGH</t>
  </si>
  <si>
    <t>(XIV) NORTHAMPTON TOWNSHIP</t>
  </si>
  <si>
    <t>(V)  NORTH SEWICKLEY TOWNSHIP</t>
  </si>
  <si>
    <t>(A) Development and installation of directional and wayfinding signs in the Alle-Kiski Valley, including portions of Allegheny County, similar to the current system used in the City of Pittsburgh to assist travelers, tourists and business persons in navigating the area</t>
  </si>
  <si>
    <t>(A) Construction of emergency services training facility for Adams County Department of Emergency Services</t>
  </si>
  <si>
    <t>(TTTTTTT) YOUTH ENTREPRENEURIAL CENTER, CITY WIDE IMPROVEMENT AND PLANNING AGENCY, RECONSTRUCTION OF BUILDINGS AND PARKING FACILITIES FOR A YOUTH MINI MALL</t>
  </si>
  <si>
    <t>(A) Infrastructure renovations for the St. Vincent's - Tacony emergency shelter</t>
  </si>
  <si>
    <t>Renovations for the Carbon County Courthouse</t>
  </si>
  <si>
    <t>Renovations for the Carbon County Courthouse Annex</t>
  </si>
  <si>
    <t>Kidder Township</t>
  </si>
  <si>
    <t>Construction, redevelopment and other related costs for a new fire department building</t>
  </si>
  <si>
    <t>(YYYY)  FOR RENOVATIONS, INFRASTRUCTURE IMPROVEMENT AND SITE ENHANCEMENTS FOR THE MANN CENTER FOR THE PERFORMING ARTS</t>
  </si>
  <si>
    <t>Paradise Township</t>
  </si>
  <si>
    <t>Hempfield Township</t>
  </si>
  <si>
    <t>(CCC)  OAKLAND WAYFINDING SYSTEM, DESIGN AND IMPROVEMENTS</t>
  </si>
  <si>
    <t>(DDD)  COMMUNITY GARDENS IN OAKLAND, PROPERTY ACQUISITION, PLANNING, DESIGN AND IMPROVEMENTS</t>
  </si>
  <si>
    <t>(A) DEVELOPMENT AND CONSTRUCTION OF MULTITENANT/MULTIFUNCTIONAL BUSINESS/INDUSTRIAL FACILITIES, BLAIR COUNTY/I-99 CORRIDOR</t>
  </si>
  <si>
    <t>Falls Township</t>
  </si>
  <si>
    <t>(N) CONSTRUCTION OF EDUCATIONAL INTERPRETATIVE CENTER AT FORT NECESSITY AS PART OF NATIONAL ROAD HERITAGE PARK</t>
  </si>
  <si>
    <t>(O) ACQUISITION AND CONSTRUCTION FOR BUSINESS AND INDUSTRIAL GROWTH PROJECT</t>
  </si>
  <si>
    <t>Robinson Township</t>
  </si>
  <si>
    <t>(P)  Design, site preparation, infrastructure improvements and construction of a multitenant business facility to be located north of Route 422</t>
  </si>
  <si>
    <t>(Q)  Land acquisition, site preparation, design and construction of a business park</t>
  </si>
  <si>
    <t>(R)  Acquisition of railroad right-of-ways for Rails to Trails Program</t>
  </si>
  <si>
    <t>Summit Township</t>
  </si>
  <si>
    <t>Infrastructure improvements, renovations and construction of Summit Academy</t>
  </si>
  <si>
    <t>Waynesburg Borough</t>
  </si>
  <si>
    <t>(EE) UPTOWN/OAKLAND CORRIDOR DEVELOPMENT, ACQUISITION, DEMOLITION, SITE PREPARATION AND INFRASTRUCTURE TO PREPARE SITES FOR DEVELOPMENT</t>
  </si>
  <si>
    <t>(B) ENHANCEMENT TO LACKAWANNA COUNTY MULTIPURPOSE STADIUM AND THE PERFORMING ARTS CENTER AT MONTAGE MOUNTAIN</t>
  </si>
  <si>
    <t>(C) ELECTRIC CITY TROLLEY EXCURSION - PHASE III, INSTALLATION OF AN OVERHEAD ELECTRICAL CATENARY SYSTEM, SUBSTATIONS AND RELATED ELECTRICAL EQUIPMENT OF APPROXIMATELY 2.8 MILES FOR THE PURPOSE OF EXTENDING THE HISTORIC TROLLEY EXCURSION FROM THE LAUREL LINE TUNNEL TO THE LACKAWANNA VISITOR CENTER</t>
  </si>
  <si>
    <t>(D) VICTORIAN VILLAGE, LAND ACQUISITION AND SITE DEVELOPMENT FOR AND RENOVATION AND CONSTRUCTION OF A MULTIPURPOSE CENTER</t>
  </si>
  <si>
    <t>(F) Uniontown Revitalization Project, acquisition, renovation, demolition and construction of various buildings in DOWNTOWN UNIONTOWN</t>
  </si>
  <si>
    <t>(VIII) NEWTOWN TOWNSHIP</t>
  </si>
  <si>
    <t>(A) SYCAMORE STREET GATEWAY STREETSCAPE IMPROVEMENT PROJECT</t>
  </si>
  <si>
    <t>(IX)  SELLERSVILLE BOROUGH</t>
  </si>
  <si>
    <t>(A) PENN FOUNDATION RECOVERY CENTER, FOR CONSTRUCTION OF A STORAGE FACILITY</t>
  </si>
  <si>
    <t>(B) FOR CONSTRUCTION AND RENOVATION OF GRAND VIEW HOSPITAL FACILITIES</t>
  </si>
  <si>
    <t>(X)  BOROUGH OF PERKASIE</t>
  </si>
  <si>
    <t>(A) FOR A PORTION OF A MILLION DOLLAR CONSTRUCTION PROJECT FOR A NEW PENNRIDGE COMMUNITY SENIOR CENTER</t>
  </si>
  <si>
    <t>(XI)  COUNTY PROJECTS</t>
  </si>
  <si>
    <t>(C) CRANBERRY CREEK GATEWAY PARK, ACQUISITION AND DEVELOPMENT OF MULTI-ACRE TRACT OF LAND AT ENTRANCEWAY TO HAZLETON TO BE USED FOR BUSINESS AND INDUSTRY DEVELOPMENT, RECREATION AND GREENSPACE</t>
  </si>
  <si>
    <t>(VI)  CITY OF WILKES-BARRE</t>
  </si>
  <si>
    <t>Glenolden Borough</t>
  </si>
  <si>
    <t>(DDDDD)  FREIRE CHARTER SCHOOL, ACQUISITION AND RECONSTRUCTION OF FACILITY FOR A MULTICULTURAL CENTER, INCLUDING RENOVATIONS FOR THE FREIRE CHARTER SCHOOL</t>
  </si>
  <si>
    <t>Cumberland Township</t>
  </si>
  <si>
    <t>Plum Borough</t>
  </si>
  <si>
    <t>(CC) PITTSBURGH CENTER FOR THE ARTS, ACQUISITION, DESIGN AND CONSTRUCTION FOR A NEW BUILDING TO ESTABLISH AN INTEGRATED ART AND NATURE CAMPUS</t>
  </si>
  <si>
    <t>(ZZ) OAKLAND'S CENTRAL BUSINESS AND RETAIL DISTRICT BETWEEN FIFTH AND FORBES AVENUES, PROPERTY ACQUISITION, DESIGN AND CONSTRUCTION OF PUBLIC SPACE IMPROVEMENTS</t>
  </si>
  <si>
    <t>(AAA)  SOUTH AND NORTH CRAIG STREETS AND FORBES, FIFTH AND CENTRE AVENUES, BETWEEN BIGELOW BOULEVARD AND CRAIG STREET, PROPERTY ACQUISITION, DESIGN AND CONSTRUCTION FOR PUBLIC SPACE IMPROVEMENTS</t>
  </si>
  <si>
    <t>(LL) Philadelphia College of Osteopathic Medicine, conversion of the former City Avenue Hospital to the Gift of Life Center, facility renovations</t>
  </si>
  <si>
    <t>(MM) CONSTRUCTION AND DEVELOPMENT OF THE LAWNDALE REVITALIZATION PROJECT</t>
  </si>
  <si>
    <t>(NNNN)  THE PROFESSIONAL GOLF ASSOCIATION FIRST TEE PROGRAM, SITE ACQUISITION, DESIGN AND CONSTRUCTION TO IMPLEMENT A LONG-TERM GOLF TRAINING PROGRAM</t>
  </si>
  <si>
    <t>(OOOO)  REHABILITATION OF WEST MARKET STREET FROM 40TH TO 52ND STREET TO INCLUDE TRAIL DEVELOPMENT, ECONOMIC DEVELOPMENT AND PUBLIC IMPROVEMENTS</t>
  </si>
  <si>
    <t>Peters Township</t>
  </si>
  <si>
    <t>Perry</t>
  </si>
  <si>
    <t>(65)  Westmoreland County</t>
  </si>
  <si>
    <t>(III)  ADAMS TOWNSHIP</t>
  </si>
  <si>
    <t>(A) FOR CONSTRUCTION OF A NEW MUNICIPAL BUILDING</t>
  </si>
  <si>
    <t>(IV)  CRANBERRY TOWNSHIP</t>
  </si>
  <si>
    <t>(A) CONSTRUCTION FOR THE EXPANSION OF POLICE OPERATIONS/ADMINISTRATIVE HEADQUARTERS</t>
  </si>
  <si>
    <t>(B)  Development of youth sports facilities including land acquisition</t>
  </si>
  <si>
    <t>(L) Mattress Factory-Federal North, transform adult theater adjacent to Allegheny General Hospital to provide an area integrating arts, education, commerce and residences</t>
  </si>
  <si>
    <t>(O) Nine Mile Run Greenway Development-Phase I, II and III</t>
  </si>
  <si>
    <t>Lower Southampton Township</t>
  </si>
  <si>
    <t>Philadelphia</t>
  </si>
  <si>
    <t>Butler Township</t>
  </si>
  <si>
    <t>Construction of a new municipal building</t>
  </si>
  <si>
    <t>Point Township</t>
  </si>
  <si>
    <t>City of Sunbury</t>
  </si>
  <si>
    <t>(CCCCC)  COBBS CREEK MULTISERVICE CENTER, LAND ACQUISITION, RECONSTRUCTION AND RENOVATIONS FOR THE COBBS CREEK MULTISERVICE CENTER FOR COMMUNITY REVITALIZATION AND FAMILY LIFE RESTORATION, INC.</t>
  </si>
  <si>
    <t>(EEE)  IMPROVEMENTS, RENOVATIONS AND STRUCTURAL UPGRADES TO PHILADELPHIA'S SCHOOLS AND RECREATION CENTERS</t>
  </si>
  <si>
    <t>Milton Borough</t>
  </si>
  <si>
    <t>(D) Fayette County KOZ/KOEZ Site Development Project</t>
  </si>
  <si>
    <t>(E) Fayette County Cultural Heritage Project, construction and renovation of various historic projects</t>
  </si>
  <si>
    <t>Redevelopment Authority of Allegheny County</t>
  </si>
  <si>
    <t>(JJJJJJJ) PHILABUNDANCE, FACILITY CONSTRUCTION FOR EXPANSION AND RENOVATIONS TO THE MULTIPURPOSE HUNGER RELIEF CENTER</t>
  </si>
  <si>
    <t>(KKKKKKK) CIVIL WAR MUSEUM, SITE PREPARATION, LAND AND BUILDING ACQUISITION AND CONSTRUCTION AND RENOVATIONS OF NEW OR EXISTING FACILITY</t>
  </si>
  <si>
    <t>Armstrong</t>
  </si>
  <si>
    <t>Derry Township</t>
  </si>
  <si>
    <t>Upper Chichester Township</t>
  </si>
  <si>
    <t>Springfield Township</t>
  </si>
  <si>
    <t>Jefferson County Development Council</t>
  </si>
  <si>
    <t>Town of Bloomsburg</t>
  </si>
  <si>
    <t>(A) KING'S COLLEGE, CONSTRUCTION OF A COMMUNITY/CAMPUS CONFERENCE CENTER EQUIPPED WITH ADVANCED TECHNOLOGY TO CONTRIBUTE TO THE REVITALIZATION OF WILKES-BARRE'S DOWNTOWN COMMERCIAL DISTRICT</t>
  </si>
  <si>
    <t>(B) WYOMING VALLEY LEVEE RAISING PROJECT RIVERFRONT DEVELOPMENT, LONG-TERM RIVERFRONT DEVELOPMENT PROJECT INCLUDING PORTALS THROUGH THE LEVEE, AN AMPHITHEATER, PIER, RIVERFRONT PLAZA AND ASSOCIATED PATHS, LIGHTING AND SIGNAGE</t>
  </si>
  <si>
    <t>(VII)  EDWARDSVILLE BOROUGH</t>
  </si>
  <si>
    <t>(B) Kings Chapel Technology Park, development of a high technology commerce park in Neshannock Township, including land acquisition, utility extensions, infrastructure, site improvements, roadway improvements and construction of off-ramps from Route 60</t>
  </si>
  <si>
    <t>(NNNNN)  MAJOR STRUCTURAL RENOVATIONS TO FRANKLIN INSTITUTE SCIENCE MUSEUM, INCLUDING RESTORATION AND MODERNIZATION OF THE HISTORICALLY SIGNIFICANT 1934 BUILDING AND SCIENCE EDUCATION FACILITIES UPGRADES</t>
  </si>
  <si>
    <t>(V)  HAZEL TOWNSHIP</t>
  </si>
  <si>
    <t>(A) CONSTRUCTION OF MUNICIPAL MULTIPURPOSE BUILDING AND FIREHOUSE</t>
  </si>
  <si>
    <t>(B) 28TH STREET CORRIDOR, CONSTRUCTION OF A 2.5-MILE STREET ROUTE AND CORRIDOR WHICH WILL CONNECT STATE ROUTE 309 AND ROUTE 93 TO FACILITATE THE DEVELOPMENT OF LAND FOR COMMERCIAL DEVELOPMENT</t>
  </si>
  <si>
    <t>Lawrence</t>
  </si>
  <si>
    <t>Elk</t>
  </si>
  <si>
    <t>South Strabane Township</t>
  </si>
  <si>
    <t>Delaware</t>
  </si>
  <si>
    <t>Chester</t>
  </si>
  <si>
    <t>Concord Township</t>
  </si>
  <si>
    <t>Dauphin</t>
  </si>
  <si>
    <t>Swatara Township</t>
  </si>
  <si>
    <t>City of Greensburg</t>
  </si>
  <si>
    <t>Ambler Borough</t>
  </si>
  <si>
    <t>Cheltenham Township</t>
  </si>
  <si>
    <t>Hatboro Borough</t>
  </si>
  <si>
    <t>Clarion</t>
  </si>
  <si>
    <t>(DDD)  LAND ACQUISITION, DEVELOPMENT AND CONSTRUCTION ASSOCIATED WITH THE GERMANTOWN AND LEHIGH NEIGHBORHOOD REVITALIZATION STRATEGY</t>
  </si>
  <si>
    <t>(ZZ) MODERNIZATION AND RENOVATION OF FIRE DEPARTMENT FACILITIES, INCLUDING THE RENOVATION OF VENTILATION SYSTEMS</t>
  </si>
  <si>
    <t>(AAA)  LAND ACQUISITION, CONSTRUCTION AND SITE DEVELOPMENT FOR THE CENTRAL YMCA</t>
  </si>
  <si>
    <t>(BBB)  CONSTRUCTION OF MULTIPURPOSE RETAIL CENTER FOR MARSHALL STREET DELL EAST</t>
  </si>
  <si>
    <t>(MMMMMMM) TO RELIEVE TRAFFIC CONGESTION AND FACILITATE THE MOVEMENT OF VEHICULAR TRAFFIC IN THE SPORTS COMPLEX AREA THROUGH THE DEVELOPMENT OF PARKING ON TERMINAL AVENUE FROM 11TH STREET TO LAWRENCE STREET, INCLUDING SITE PREPARATION, EXTENSION OF TERMINAL AVENUE FROM 11TH STREET TO LAWRENCE STREET, CONSTRUCTION OF PARKING AREAS AND PUBLIC SPACE AND RELATED INFRASTRUCTURE IMPROVEMENTS</t>
  </si>
  <si>
    <t>(NNNNNNN) RENOVATIONS TO THE TOLENTINE CENTER</t>
  </si>
  <si>
    <t>(OOOOOOO) DESIGN AND CONSTRUCTION OF A MUSEUM FACILITY TO HOUSE THE BARNES ART COLLECTION</t>
  </si>
  <si>
    <t>(PPPPPPP) DELL EAST, RESTORATION, INFRASTRUCTURE IMPROVEMENTS FOR DELL EAST</t>
  </si>
  <si>
    <t>(A) Infrastructure improvements, site preparation and historic preservation of former silent movie studio buildings for development of a proposed industrial and business park</t>
  </si>
  <si>
    <t>(H) SITE IMPROVEMENTS TO HYDRIL PROPERTY IN ROCHESTER TOWNSHIP FOR DEVELOPMENT OF A MULTI-USE, COUNTYWIDE RECREATION AND ENTERTAINMENT CENTER</t>
  </si>
  <si>
    <t>(I) SITE IMPROVEMENTS AND DEVELOPMENT OF A HOTEL/CONFERENCE CENTER</t>
  </si>
  <si>
    <t>Millcreek Township</t>
  </si>
  <si>
    <t>Adams</t>
  </si>
  <si>
    <t>Rockledge Borough</t>
  </si>
  <si>
    <t>Upper Merion Township</t>
  </si>
  <si>
    <t>Lower Merion Township</t>
  </si>
  <si>
    <t>Plymouth Township</t>
  </si>
  <si>
    <t>(B)  Armstrong County Fire School, construction and site preparation</t>
  </si>
  <si>
    <t>(G)  West Hills Industrial Park, site development and expansion of business park</t>
  </si>
  <si>
    <t>Construction, infrastructure and other related costs for the regional Wall Street West Initiative</t>
  </si>
  <si>
    <t>Kutztown Borough</t>
  </si>
  <si>
    <t>Oil City</t>
  </si>
  <si>
    <t>(XVI) MARSHALL TOWNSHIP</t>
  </si>
  <si>
    <t>(A) FOR CONSTRUCTION AND/OR RENOVATION OF A MULTIPURPOSE EDUCATIONAL FACILITY FOR THE JUNIOR ACHIEVEMENT EXCHANGE CITY PROGRAM</t>
  </si>
  <si>
    <t>(P) CONSTRUCTION OF MULTIPLE INDUSTRIAL PARKS</t>
  </si>
  <si>
    <t>(Q) TOUCHSTONE CENTER FOR CRAFTS, CONSTRUCTION OF A NEW FACILITY</t>
  </si>
  <si>
    <t>(R) DEVELOPMENT AND RENOVATION FOR FAYETTE COUNTY HERITAGE PROJECTS, INCLUDING WASHINGTON GRISTMILL, HISTORIC TRAIN AND HOPWOOD RENOVATION</t>
  </si>
  <si>
    <t>(II) CITY OF UNIONTOWN</t>
  </si>
  <si>
    <t>City of Uniontown</t>
  </si>
  <si>
    <t>Upper Makefield Township</t>
  </si>
  <si>
    <t>Warren County Development Association</t>
  </si>
  <si>
    <t>Warwick Township</t>
  </si>
  <si>
    <t>Jefferson Hills Borough</t>
  </si>
  <si>
    <t>Moon Township</t>
  </si>
  <si>
    <t>Haverford Township</t>
  </si>
  <si>
    <t>Norwood Borough</t>
  </si>
  <si>
    <t>Ridley Park Borough</t>
  </si>
  <si>
    <t>Ohio Township</t>
  </si>
  <si>
    <t>(A) Land acquisition and construction of Kaltreider Library</t>
  </si>
  <si>
    <t>(IV)  PENN TOWNSHIP</t>
  </si>
  <si>
    <t>(A) PENN TOWNSHIP INDUSTRIAL PARK, CONSTRUCTION OF INDUSTRIAL DRIVE ACCESS ROAD</t>
  </si>
  <si>
    <t>(V)  BOROUGH OF SPRING GROVE</t>
  </si>
  <si>
    <t>South Abington Township</t>
  </si>
  <si>
    <t>Moosic Borough</t>
  </si>
  <si>
    <t>(H) ROUTE 422 BUSINESS PARK, FOR DEVELOPMENT OF PROPERTY IN HIGH TRAFFIC MANUFACTURING CORRIDOR IN SUMMIT TOWNSHIP, INCLUDING INFRASTRUCTURE DEVELOPMENT, ROAD IMPROVEMENTS, EXCAVATION AND SITE DEVELOPMENT</t>
  </si>
  <si>
    <t>(A) CARBONDALE TECHNOLOGY TRANSFER CENTER, SITE PREPARATION, NEW CONSTRUCTION AND RENOVATIONS</t>
  </si>
  <si>
    <t>(36)  Lancaster County</t>
  </si>
  <si>
    <t>(A) LAND ACQUISITION FOR AIRPORT DEVELOPMENT AND RECREATIONAL FACILITIES AT THE DOYLESTOWN AIRPORT</t>
  </si>
  <si>
    <t>(DDDDDD)  413 HOPE MISSION MINISTRIES, FOR RENOVATION AND CONSTRUCTION OF THREE SEPARATE BUILDINGS TO ACCOMMODATE THE PHYSICAL PLANT NEEDS OF ABO HAVEN WOMEN'S CORRECTIONAL HOUSING AND REEDUCATION FACILITY</t>
  </si>
  <si>
    <t>City of Duquesne</t>
  </si>
  <si>
    <t>(F) Lysle Boulevard and Sixth Avenue parking garages, renovation of two multistory parking garages in downtown McKeesport</t>
  </si>
  <si>
    <t>(A) FOR ACQUISITION, REDEVELOPMENT AND EXPANSION OF GROVE TRAINING CENTER INTO A SMALL CONFERENCE AND RETREAT CENTER FOR PUBLIC AND PRIVATE USE</t>
  </si>
  <si>
    <t>(III)  BRISTOL AND FALLS TOWNSHIPS</t>
  </si>
  <si>
    <t>(J) Fayette County War for Empire Project, construction of new historic facilities related to the French and Indian War, Wharton Township</t>
  </si>
  <si>
    <t>(I) ACQUISITION OF APPROXIMATELY TEN ACRES TO DEVELOP A COMMUNITY PARK LOCATED AT THE INTERSECTION OF BENSALEM BOULEVARD AND HULMEVILLE ROAD</t>
  </si>
  <si>
    <t>(II)  BRISTOL TOWNSHIP</t>
  </si>
  <si>
    <t>(A) SITE PREPARATION, INFRASTRUCTURE IMPROVEMENTS AND CONSTRUCTION FOR EDGLEY INDUSTRIAL PARK</t>
  </si>
  <si>
    <t>(B) FOR RECREATIONAL PURPOSES WITHIN BRISTOL TOWNSHIP</t>
  </si>
  <si>
    <t>(C) CONSTRUCTION OF A BRISTOL TOWNSHIP COMMUNITY CENTER</t>
  </si>
  <si>
    <t>Allegheny</t>
  </si>
  <si>
    <t>Pittsburgh</t>
  </si>
  <si>
    <t>(C) Construction of Erie Public Safety/Communications Center</t>
  </si>
  <si>
    <t>(D) Erie County Convention Center Authority, upgrades and improvements at the Jerry Uht Ballpark</t>
  </si>
  <si>
    <t>(E) Erie-Western PA Port Authority, Bayfront Center for Maritime Studies facility construction</t>
  </si>
  <si>
    <t>(F) Erie-Western PA Port Authority, capital improvements to Port Erie drydock and shipyard</t>
  </si>
  <si>
    <t>(G) Gannon University, development of Erie Technology Incubator</t>
  </si>
  <si>
    <t>(H) Lake Erie Regional Conservancy, acquisition and development of McClelland Park</t>
  </si>
  <si>
    <t>(I) Restoration of Watson-Curtze Mansion</t>
  </si>
  <si>
    <t>(B) FOR THE ACQUISITION AND RENOVATION OF THE MEDIAL THEATER</t>
  </si>
  <si>
    <t>(III)  Radnor Township</t>
  </si>
  <si>
    <t>(J) Erie Zoo, renovation and reconstruction of polar bear and large cat exhibits</t>
  </si>
  <si>
    <t>(K) Acquisition and redevelopment of the former International Paper site</t>
  </si>
  <si>
    <t>(L) Redevelopment of an industrial/commercial facility within the existing Enterprise Zone and/or new Communities Area in the City of Erie</t>
  </si>
  <si>
    <t>(M) LAND ACQUISITION, DEVELOPMENT AND CONSTRUCTION FOR A NEW HEALTHCARE AND PUBLIC SERVICE CAREER EDUCATION CENTER AT MERCYHURST COLLEGE</t>
  </si>
  <si>
    <t>(N) REDEVELOPMENT OF AN INDUSTRIAL/COMMERCIAL FACILITY WITHIN THE EXISTING ENTERPRISE ZONE IN THE CITY OF ERIE</t>
  </si>
  <si>
    <t>(O) MECA UNITED CEREBRAL PALSY, ACQUISITION, CONSTRUCTION AND IMPROVEMENTS RELATED TO THE FACILITIES IMPROVEMENT PROJECT</t>
  </si>
  <si>
    <t>(iii)  Greater Erie Industrial Development Corporation</t>
  </si>
  <si>
    <t>(A) Development of Erie City brownfield projects</t>
  </si>
  <si>
    <t>(B) Fairview Business Park, Phase II development</t>
  </si>
  <si>
    <t>(C) Koehler Brewery Square, development of a multifaceted retail and residential redevelopment project including land ACQUISITION</t>
  </si>
  <si>
    <t>(iv)  Harborcreek Township</t>
  </si>
  <si>
    <t>(III)  DERRY TOWNSHIP</t>
  </si>
  <si>
    <t>(A) BUILDING ACQUISITIONS, RENOVATIONS AND IMPROVEMENTS TO THE DOWNTOWN HERSHEY/CHOCOLATE AVENUE AREA</t>
  </si>
  <si>
    <t>(B) Eastern College, Community Performing Arts Center, construction costs, furnishing, fixtures and equipment acquisition for regional arts performance and education center</t>
  </si>
  <si>
    <t>(IV)  BOROUGH OF SWARTHMORE</t>
  </si>
  <si>
    <t>(A) SWARTHMORE COLLEGE, CONSTRUCTION OF NEW DEVELOPMENT AT THE INTERSECTION OF SWARTHMORE COLLEGE AND THE BOROUGH OF SWARTHMORE, CONSISTING OF A HOTEL, RESTAURANT, COLLEGE BOOKSTORE AND PARKING GARAGE</t>
  </si>
  <si>
    <t>(C) ACQUISITION, RENOVATION AND REDEVELOPMENT OF ABANDONED INDUSTRIAL SITE LOCATED IN CASTANEA TOWNSHIP, BALD EAGLE TOWNSHIP, FLEMINGTON BOROUGH AND THE CITY OF LOCK HAVEN</t>
  </si>
  <si>
    <t>(10)  Butler County</t>
  </si>
  <si>
    <t>(I)  CITY OF BUTLER</t>
  </si>
  <si>
    <t>(A) PULLMAN PARK, SITE IMPROVEMENTS AND BUILDING CONSTRUCTION INCLUDING LIGHTING UPGRADE AND SCOREBOARD PURCHASE</t>
  </si>
  <si>
    <t>(II)  COUNTY PROJECTS</t>
  </si>
  <si>
    <t>(A) FOR DOWNTOWN REVITALIZATION</t>
  </si>
  <si>
    <t>(VI)  Mars Borough</t>
  </si>
  <si>
    <t>(A) Improvement and beautification of Mars Downtown Business District</t>
  </si>
  <si>
    <t>(11)  Cambria County</t>
  </si>
  <si>
    <t>Franklin</t>
  </si>
  <si>
    <t>West Reading Borough</t>
  </si>
  <si>
    <t>Delaware County Redevelopment Authority</t>
  </si>
  <si>
    <t>(A) FOR IMPROVEMENTS TO THE TYRONE YMCA, INCLUDING SITE ACQUISITION, DESIGN, ENGINEERING AND CONSTRUCTION</t>
  </si>
  <si>
    <t>(B) FOR CONSTRUCTION OF A PARKING GARAGE IN THE BOROUGH, INCLUDING SITE ACQUISITION, DESIGN, ENGINEERING AND CONSTRUCTION</t>
  </si>
  <si>
    <t>(VII)  COUNTY PROJECTS</t>
  </si>
  <si>
    <t>(E) RECONSTRUCTION OF PORT WALLS, WORK SURFACES, ACCESS ROADS AND OTHER INFRASTRUCTURE IMPROVEMENTS AT PORT OF BUCKS COUNTY, WEST SIDE BROWNFIELD SITE, FALLS TOWNSHIP</t>
  </si>
  <si>
    <t>West Easton Borough</t>
  </si>
  <si>
    <t>Wilson Borough</t>
  </si>
  <si>
    <t>(C) RENOVATION AND EXPANSION OF THE WESTMORELAND MUSEUM OF AMERICAN ART</t>
  </si>
  <si>
    <t>(III)  BOROUGH OF LIGONIER</t>
  </si>
  <si>
    <t>(A) FOR CONSTRUCTION OF THE LINCOLN HIGHWAY WELCOME AND INTERPRETIVE CENTER</t>
  </si>
  <si>
    <t>(IV)  City of Monessen</t>
  </si>
  <si>
    <t>(B) SHENANGO VALLEY COMMUNITY LIBRARY, IMPROVEMENTS TO THE LIBRARY INCLUDING STRUCTURAL REPAIRS, MODERNIZATION AND REPAIRS AND REPLACEMENTS</t>
  </si>
  <si>
    <t>(X) CITY OF HAZLETON</t>
  </si>
  <si>
    <t>(A) REHABILITATION AND PRESERVATION OF HAZLETON CITY HALL</t>
  </si>
  <si>
    <t>City of Williamsport</t>
  </si>
  <si>
    <t>(GGGGGGG) NCC - NEUMANN SENIOR HOUSING CORP., FOR REHABILITATION AND RENOVATION OF A FORMER HOSPITAL TO CONVERT IT TO A LOW-COST APARTMENT COMPLEX FOR SENIOR CITIZENS</t>
  </si>
  <si>
    <t>(HHHHHHH) WISTAR INSTITUTE, DESIGN AND CONSTRUCTION OF A NEW VACCINE AND DEVELOPMENT CENTER</t>
  </si>
  <si>
    <t>(IIIIIII) CHRISTOPHER COLUMBUS CHARTER SCHOOL, ACQUISITION OF BUILDING AND RENOVATIONS TO THE FACILITY FOR A MULTIPURPOSE ARTS CENTER</t>
  </si>
  <si>
    <t>(KKK) CONSTRUCTION AND RENOVATION FOR EXPANSION OF THE FORT PITT MUSEUM</t>
  </si>
  <si>
    <t>(ii)  County Projects</t>
  </si>
  <si>
    <t>(A) Carnegie Institute, infrastructure improvements, including window replacement and exterior preservation</t>
  </si>
  <si>
    <t>(B) Central Philadelphia, South Street Improvement Program, expansion of pedestrian-level lighting and related streetscape improvement project on South Street from South Street Bridge to Front Street, and including surrounding area</t>
  </si>
  <si>
    <t>(MMM)  REPAIR AND RENOVATIONS TO HISTORIC DELL EAST</t>
  </si>
  <si>
    <t>(NNN)  REVITALIZATION FOR THE EAST FALLS RIDGE AVENUE PROJECT</t>
  </si>
  <si>
    <t>(OOO)  FAIRMOUNT PARK COMMISSION, REHABILITATION AND SITE DEVELOPMENT FOR SCHUYLKILL RIVER</t>
  </si>
  <si>
    <t>(A) DEVELOPMENT OF THE RIVERFRONT FOR CULTURAL EVENTS, TOURISM AND RELATED ACTIVITIES</t>
  </si>
  <si>
    <t>(B) PURCHASE AND CONSTRUCTION OF A FLOATING ARTS CENTER</t>
  </si>
  <si>
    <t>(5)  Bedford County (Reserved)</t>
  </si>
  <si>
    <t>Chester Economic Development Authority</t>
  </si>
  <si>
    <t>(NN) SLIPPERY ROCK UNIVERSITY FOR CONSTRUCTION OF A 56,000 SQUARE FOOT TRAINING CENTER TO BE BUILT IN NORTHERN ALLEGHENY COUNTY ON LAND DONATED FOR THIS PURPOSE</t>
  </si>
  <si>
    <t>(BBBBBB)  LIGHTS OF LIBERTY, FOR INSTALLATION OF BELOWGROUND PROJECTION AND ELECTRONIC EQUIPMENT TO OPERATE THE SOUND AND LIGHT MULTIMEDIA SHOW DRAMATIZING EVENTS LEADING TO THE SIGNING OF THE DECLARATION OF INDEPENDENCE</t>
  </si>
  <si>
    <t>(CCCCCC)  FOR CENTER CITY PHILADELPHIA RETAIL DEVELOPMENT, PHASE 1</t>
  </si>
  <si>
    <t>(A) RECREATION AND DOWNTOWN REVITALIZATION FOR THE CITY OF GREENSBURG, INCLUDING LAND ACQUISITION, SITE DEVELOPMENT AND CONSTRUCTION FOR ST. CLAIR PARK, THE COSHEY BUILDING AND OTHER RELATED IMPROVEMENTS</t>
  </si>
  <si>
    <t>(B) LAND ACQUISITION, CONSTRUCTION AND RENOVATION FOR SETON COLLEGE THEATER ARTS BUILDING</t>
  </si>
  <si>
    <t>(IV)  CITY OF FARRELL</t>
  </si>
  <si>
    <t>(B) CONSTRUCTION OF A COMMUTER PARKING GARAGE, INCLUDING LAND ACQUISITION AND SITE DEVELOPMENT</t>
  </si>
  <si>
    <t>(E) Goodell Project Stabilization and Rehabilitation Initiative, including site development, stabilization and rehabilitation of existing structures and grounds, installation of fencing, and construction of access roads, parking and an orientation center</t>
  </si>
  <si>
    <t>(NN) PITTSBURGH ZOO AND AQUARIUM, FOR RENOVATION AND UPGRADING OF EXISTING ZOO ENTRANCE TO ACCOMMODATE INCREASING NUMBERS OF ZOO VISITORS AND PROVIDE A TOURIST DESTINATION ENTRANCE INCLUDING TRANSIT AND SCHOOL BUS DROP-OFF AREAS AND PARKING</t>
  </si>
  <si>
    <t>(OO) POINT PARK COLLEGE, FOR CAMPUS IMPROVEMENTS INCLUDING CAFETERIA AND ELEVATOR IMPROVEMENTS AND CONSTRUCTION OF NEW DANCE STUDIOS FOR THE CONSERVATORY OF PERFORMING ARTS</t>
  </si>
  <si>
    <t>(J) IMPROVEMENT AND REHABILITATION OF COMMUNITY RECREATIONAL FACILITIES, INCLUDING BASEBALL, SOCCER AND FOOTBALL FIELDS</t>
  </si>
  <si>
    <t>(XIII) LOWER SOUTHAMPTON TOWNSHIP</t>
  </si>
  <si>
    <t>(A) FOR DEVELOPMENT OF PARK AND BALL FIELDS AT PHILMONT AVENUE AND STREET ROAD, INCLUDING ACQUISITION OF 20 ACRES OF LAND</t>
  </si>
  <si>
    <t>(AA) MARTIN LUTHER KING, JR. CULTURAL CENTER, CONSTRUCTION OF A BUILDING AS PART OF THE MARTIN LUTHER KING, JR. READING CENTER/MARTIN LUTHER KING, JR. CULTURAL CENTER</t>
  </si>
  <si>
    <t>Juniata</t>
  </si>
  <si>
    <t>Walker Township</t>
  </si>
  <si>
    <t>Monroe Township</t>
  </si>
  <si>
    <t>(A) Leola Community Pool and Park project, including upgrades and renovations to the competitive pool, construction of a new bathhouse and construction of a new parking area</t>
  </si>
  <si>
    <t>(vii) Redevelopment Authority of the City of Lancaster</t>
  </si>
  <si>
    <t>(B) FOR INDUSTRIAL DEVELOPMENT AND SITE PREPARATION</t>
  </si>
  <si>
    <t>(C) FOR CONSTRUCTION OF A PARKING GARAGE FACILITY IN THE CITY OF WARREN</t>
  </si>
  <si>
    <t>(IX)  COUNTY PROJECT</t>
  </si>
  <si>
    <t>(A) ABINGTON MEMORIAL HOSPITAL, FOR CONSTRUCTION OF A TUBULAR SOLID OXIDE FUEL CELL WITH A 250 (KWE) KILOWATT ELECTRIC COMBINE HEAT AND POWER SYSTEM AS PART OF THE HOSPITAL FACILITIES EXPANSION PROGRAM</t>
  </si>
  <si>
    <t>(X)  West Norriton Township</t>
  </si>
  <si>
    <t>(B) DESIGN, RESTORATION AND RENOVATION OF HISTORIC ROADSIDE BARRIERS FROM THE POINT OF DELAWARE WATER GAP TO THE BOROUGH OF DELAWARE WATER GAP</t>
  </si>
  <si>
    <t>(IV) Borough of East Stroudsburg</t>
  </si>
  <si>
    <t>(J) SITE IMPROVEMENTS AND DEVELOPMENT OF THE OHIO RIVER MIXED-USE PROJECT</t>
  </si>
  <si>
    <t>(K) ACQUISITION AND SITE ENHANCEMENTS TO MONACA REDEVELOPMENT SITE</t>
  </si>
  <si>
    <t>(II)  ALIQUIPPA SCHOOL DISTRICT</t>
  </si>
  <si>
    <t>(A) ROOF REPLACEMENT AND REPAIR WORK</t>
  </si>
  <si>
    <t>(III)  BOROUGH OF AMBRIDGE, AMBRIDGE REVITALIZATION DEVELOPMENT CORPORATION</t>
  </si>
  <si>
    <t>(H) CONSTRUCTION/REPLACEMENT OF WYANT/DOERR AT IUP CAMPUS, ARMSTRONG TO NORTHPOINTE</t>
  </si>
  <si>
    <t>(II)  MANOR TOWNSHIP</t>
  </si>
  <si>
    <t>(A) CROOKED CREEK HORSE PARK, MANOR RECREATION AREA, CONSTRUCTION OF A NEW COLISEUM AND IMPROVEMENT OF INFRASTRUCTURE FOR EQUINE AND REGIONAL COMMUNITY EVENTS</t>
  </si>
  <si>
    <t>(4)  Beaver County</t>
  </si>
  <si>
    <t>(TT) DEMOLITION OF FORMER NAVAL HOSPITAL AT ROAD AND HARTRANFT STREETS FOR FUTURE CONSTRUCTION AND REVITALIZATION EFFORTS</t>
  </si>
  <si>
    <t>(J) Urban Design Development Plan, acquisition, site preparation and new construction for economic development projects along 6th, 7th and 8th Avenues in Homestead</t>
  </si>
  <si>
    <t>(K) Carrie Furnace Mon River Redevelopment, development of a site near the proposed Carrie Furnace National Park for property acquisition leading to the development of light industrial, office and associated business</t>
  </si>
  <si>
    <t>(L) Braddock Redevelopment Area, acquisition of parcels of land to develop an urban industrial park in Braddock</t>
  </si>
  <si>
    <t>(M) Penn Hills Intermodal Retail, Commercial and Light Industrial Facility, design and construction of an intermodal facility including retail, commercial and light industrial businesses</t>
  </si>
  <si>
    <t>(H) FERGUSONVILLE/NEWPORTVILLE COMMUNITY IMPROVEMENTS, INCLUDING DRAINAGE AND ROAD/STREET IMPROVEMENTS AND OPEN SPACE ACQUISITION AND PRESERVATION</t>
  </si>
  <si>
    <t>Pen Argyl Borough</t>
  </si>
  <si>
    <t>Indiana Borough</t>
  </si>
  <si>
    <t>(MM) CARNEGIE SCIENCE CENTER FOR THE EXPANSION OF THE SCIENCE CENTER</t>
  </si>
  <si>
    <t>South Union Township</t>
  </si>
  <si>
    <t>Greene Township</t>
  </si>
  <si>
    <t>Marlborough Township</t>
  </si>
  <si>
    <t>New Hope Borough</t>
  </si>
  <si>
    <t>(A) ACQUIRE LAND AND BUILDINGS OF US MAGNET IN YARDLEY FOR ENVIRONMENTAL CLEANUP AND REDEVELOPMENT</t>
  </si>
  <si>
    <t>(B) DEVELOPMENT AND CONSTRUCTION OF THE SCIENCE RESEARCH CENTER IN BUCKS COUNTY</t>
  </si>
  <si>
    <t>(C) DEVELOPMENT AND IMPROVEMENTS TO THE PORT OF BUCKS, BUCKS COUNTY</t>
  </si>
  <si>
    <t>(D) RECONSTRUCTION OF WORK SURFACES, RAIL SYSTEM, AND OTHER INFRASTRUCTURE IMPROVEMENTS AT PORT OF BUCKS COUNTY, EAST SIDE BROWNFIELD SITE, FALLS TOWNSHIP</t>
  </si>
  <si>
    <t>Warminster Township</t>
  </si>
  <si>
    <t>Munhall Borough</t>
  </si>
  <si>
    <t>(BB) NATIONAL AVIARY, DEVELOPMENT AND CONSTRUCTION AS PART OF THE NORTH SHORE/NORTH SIDE DEVELOPMENT ECONOMIC INITIATIVE</t>
  </si>
  <si>
    <t>(VI) GIRARD TOWNSHIP</t>
  </si>
  <si>
    <t>(A) GIRARD TOWNSHIP INFRASTRUCTURE IMPROVEMENTS</t>
  </si>
  <si>
    <t>(F) BRISTOL PIKE, STATE ROUTE 013, BEAUTIFICATION AND RECONSTRUCTION PROJECT ENCOMPASSING BENSALEM AND BRISTOL TOWNSHIPS AND BRISTOL AND TULLYTOWN BOROUGHS</t>
  </si>
  <si>
    <t>(G) DELAWARE CANAL, INSTALLATION OF A CLAY LINER FOR THE LEVITTOWN SECTION OF THE CANAL, GREEN LANE TO TULLYTOWN SHOPPING CENTER TO LOCK 4</t>
  </si>
  <si>
    <t>(E) BUTLER COUNTY ARTS CENTER, FOR CONSTRUCTION OF A NEW ARTS CENTER TO SERVE THE BUTLER COUNTY AREA</t>
  </si>
  <si>
    <t>(F) BUTLER COUNTY HERITAGE CENTER, FOR RENOVATION OF CENTRAL MUSEUM AND UPGRADE OF PRESERVATION STATUS OF COMPANION PROPERTIES OF HISTORICAL SIGNIFICANCE</t>
  </si>
  <si>
    <t>(P) Kirkbride Development Center in West Philadelphia, new construction and renovations</t>
  </si>
  <si>
    <t>(G) Menallen Township Building Project, construction of a new township building</t>
  </si>
  <si>
    <t>Upper Macungie Township</t>
  </si>
  <si>
    <t>(BBB)  FORBES AVENUE, BETWEEN SOUTH CRAIG AND MARGARET MORRISON STREETS, PROPERTY ACQUISITION, DESIGN AND CONSTRUCTION FOR PUBLIC SPACE IMPROVEMENTS AND PEDESTRIAN CONNECTION</t>
  </si>
  <si>
    <t>(G) KEYSTONE JUNIOR COLLEGE, CONSTRUCTION AND RENOVATION OF THE VISUAL AND PERFORMING ARTS CENTER</t>
  </si>
  <si>
    <t>(XI)  CARBONDALE INDUSTRIAL DEVELOPMENT AUTHORITY</t>
  </si>
  <si>
    <t>(29)  FULTON COUNTY</t>
  </si>
  <si>
    <t>City of Washington</t>
  </si>
  <si>
    <t>(B) INFRASTRUCTURE IMPROVEMENTS FOR KOZ BUSINESS AND INDUSTRIAL PARK SITES LOCATED IN BLAIR COUNTY WITH EMPHASIS ALONG THE I-99 CORRIDOR</t>
  </si>
  <si>
    <t>(C) NORTHERN I-99 ENTERPRISE ZONE, LAND ACQUISITION, REHABILITATION AND UPGRADE OF UNDERUTILIZED INDUSTRIAL SITES</t>
  </si>
  <si>
    <t>(D) CONSTRUCTION OF A MULTIPURPOSE INDUSTRIAL FACILITY IN WALTER BUSINESS PARK FOR MANUFACTURING/INDUSTRIAL PURPOSES</t>
  </si>
  <si>
    <t>(6)  Berks County</t>
  </si>
  <si>
    <t>(A) Development and construction of a multiuse facility for a training and technology center, and a 500 seat multimedia theater/auditorium on or adjacent to the Reading Area Community COLLEGE CAMPUS</t>
  </si>
  <si>
    <t>(PPP)  MODERNIZATION AND RENOVATION OF FACILITIES USED TO OPERATE THE FAMILY COURT SYSTEM</t>
  </si>
  <si>
    <t>City of New Kensington</t>
  </si>
  <si>
    <t>(A) LAND ACQUISITION, DEVELOPMENT AND CONSTRUCTION FOR A RECREATION PARK PROJECT</t>
  </si>
  <si>
    <t>(VI)  CITY OF ALIQUIPPA</t>
  </si>
  <si>
    <t>(A) ACQUISITION, DESIGN AND CONSTRUCTION OF NEW BUILDING FOR THE SALVATION ARMY</t>
  </si>
  <si>
    <t>(B) SITE IMPROVEMENTS AT ALIQUIPPA INDUSTRIAL SITE</t>
  </si>
  <si>
    <t>(VII)  MIDLAND BOROUGH</t>
  </si>
  <si>
    <t>(A) SITE PREPARATION, DESIGN AND CONSTRUCTION OF THE LINCOLN PARK PERFORMING ARTS CENTER</t>
  </si>
  <si>
    <t>(VIII) BOROUGH OF ROCHESTER</t>
  </si>
  <si>
    <t>(D) RENOVATION OF TOWNSHIP BUILDING</t>
  </si>
  <si>
    <t>(E) RENOVATIONS AND EQUIPMENT FOR WINDOW REPLACEMENT IN EIGHT ELEMENTARY SCHOOLS</t>
  </si>
  <si>
    <t>(64)  Wayne County (Reserved)</t>
  </si>
  <si>
    <t>(A) Eastern College, Center for Information and Learning Resources, construction costs, furnishing, fixtures, acquisition of technology and learning resources for instruction of technology and teaching professionals for the Commonwealth</t>
  </si>
  <si>
    <t>Covington Township</t>
  </si>
  <si>
    <t>(A) ADDITIONAL FUNDS FOR SPORTS COMPLEX INFRASTRUCTURE. THIS PROJECT SHALL BE CONSTRUED AS A SUPPLEMENT TO THE PROJECT AUTHORIZED IN SECTION 7(63)(I)(A) OF THE CAPITAL BUDGET PROJECT ITEMIZATION ACT FOR 2000-2001</t>
  </si>
  <si>
    <t>(VII)  PETERS TOWNSHIP</t>
  </si>
  <si>
    <t>(A) Bethlehem Steel/Cambria Iron Works Historical Properties, renovations, restoration and preservation of abandoned underutilized industrial brownfield sites into mixed-use complex</t>
  </si>
  <si>
    <t>Brockway Borough</t>
  </si>
  <si>
    <t>(PP) POINT PARK COLLEGE, IMPROVING AND ENHANCING THE FACILITIES AT POINT PARK COLLEGE AS AN ASSET TO THE DOWNTOWN AREA</t>
  </si>
  <si>
    <t>(EEEEEE)  413 HOPE MISSION MINISTRIES, FOR CONSTRUCTION AND RENOVATION OF THE BILLY PENN WAREHOUSE AND OFFICE COMPLEX AND PARKING FACILITY</t>
  </si>
  <si>
    <t>Harmony Township</t>
  </si>
  <si>
    <t>(J) NORTHWEST YORK TRIANGLE REDEVELOPMENT PROJECT, LAND ACQUISITION, REDEVELOPMENT AND SITE PREPARATION FOR A MIXED-USE FACILITY</t>
  </si>
  <si>
    <t>(K) FOR CONSTRUCTION OF A MULITPURPOSE STADIUM IN THE CITY OF YORK</t>
  </si>
  <si>
    <t>(II)  BOROUGH OF HANOVER</t>
  </si>
  <si>
    <t>(A) EXPANSION OF THE HANOVER LIBRARY</t>
  </si>
  <si>
    <t>(III)  Red Lion Borough</t>
  </si>
  <si>
    <t>(A) CONSTRUCTION OF "BACK MOUNTAIN CENTER FOR THE ARTS" ON THE CAMPUS OF COLLEGE MISERICORDIA</t>
  </si>
  <si>
    <t>(I)  Design, site preparation and construction of a multipurpose business construction of a multipurpose business facility to be located in White Township</t>
  </si>
  <si>
    <t>(RR) PITTSBURGH CULTURAL TRUST, CONTINUED RENOVATIONS OF THE BYHAM THEATER, INCLUDING AUDITORIUM, BACKSTAGE AND FULTON MINI-THEATER SPACE AND RELATED IMPROVEMENTS</t>
  </si>
  <si>
    <t>Chester Township</t>
  </si>
  <si>
    <t>(AAAAA)  THE PHILADELPHIA VETERANS MULTISERVICE &amp; EDUCATION CENTER, INC., FOR BUILDING ACQUISITION, REHABILITATION AND INFRASTRUCTURE IMPROVEMENTS TO HOUSE THE ONSITE WORK EXPERIENCE PROGRAM</t>
  </si>
  <si>
    <t>(BBBBB)  NEWCOURTLAND, FOR CONSTRUCTION OF CONFERENCE AND LEARNING CENTER AT THE GERMANTOWN CAMPUS</t>
  </si>
  <si>
    <t>Yeadon Borough</t>
  </si>
  <si>
    <t>(D) WESTMORELAND COUNTY CONSERVATION DISTRICT, PURCHASE AND ADAPTIVE USE OF STRUCTURES FOR RECREATION AND ENVIRONMENTAL EDUCATION FOR THE WESTMORELAND COUNTY CONSERVATION DISTRICT</t>
  </si>
  <si>
    <t>(E) WESTMORELAND COUNTY FOOD BANK, FACILITIES RENOVATION AND EXPANSION</t>
  </si>
  <si>
    <t>City of Allentown</t>
  </si>
  <si>
    <t>Chester County Industrial Development Authority</t>
  </si>
  <si>
    <t>(D) SITE ACQUISITION AND CONSTRUCTION OF READING COMPANY HERITAGE MUSEUM AND RAIL LINE</t>
  </si>
  <si>
    <t>(A) SITE DEVELOPMENT AND REVITALIZATION OF THE GREENTREE CORPORATE CENTER, FORMERLY KNOWN AS THE RAYMARK PROPERTY</t>
  </si>
  <si>
    <t>(K) Touchtone Center for Crafts, construction of new facilities on the Touchtone Center Campus, Wharton Township</t>
  </si>
  <si>
    <t>(L) University Technology Park/Route 119 Intersection Improvement Project, redesign, renovation and construction of an improved Route 119 intersection with main entrance of the new University Technology Park, North Union Township</t>
  </si>
  <si>
    <t>(M) Jennings Run Creek Sewage Project, installation of sewage lines to Franklin Industrial Park, Menallen Township industrial site</t>
  </si>
  <si>
    <t>(IX) PHILIPSBURG HOSPITAL, IMPROVEMENT AND RENOVATION OF NURSING HEADQUARTERS BUILDING, INTENSIVE CARE, EMERGENCY ROOM AND ONCOLOGY FACILITIES</t>
  </si>
  <si>
    <t>(X) WALLACETOWN BOROUGH</t>
  </si>
  <si>
    <t>(A) WALLACETOWN BOROUGH INFRASTRUCTURE IMPROVEMENT</t>
  </si>
  <si>
    <t>(18)  CLINTON COUNTY</t>
  </si>
  <si>
    <t>(TTT)  RENOVATIONS TO THE HOUSE OF UMOJA CRIME PREVENTION AND HUMAN DEVELOPMENT INSTITUTE</t>
  </si>
  <si>
    <t>(DD) RIVER EDUCATION CENTER, LAND ACQUISITION, DEVELOPMENT AND CONSTRUCTION OF THE CENTER</t>
  </si>
  <si>
    <t>(VIII) TOBYHANNA TOWNSHIP</t>
  </si>
  <si>
    <t>(A) Stroud Area Regional Police Department, headquarters and facilities complex construction including land acquisition and renovation of an existing building</t>
  </si>
  <si>
    <t>(B) CONSTRUCTION OF A COMPUTER SECURITY COMMAND AND CONTROL CENTER</t>
  </si>
  <si>
    <t>(V)  JACKSON TOWNSHIP</t>
  </si>
  <si>
    <t>(A) DESIGN AND CONSTRUCTION OF A TOWNSHIP MUNICIPAL FACILITY</t>
  </si>
  <si>
    <t>(VI)  HAMILTON AND JACKSON TOWNSHIPS</t>
  </si>
  <si>
    <t>(A) DESIGN AND CONSTRUCTION OF A MULTI-TOWNSHIP SPORTS COMPLEX FACILITY</t>
  </si>
  <si>
    <t>(B) DESIGN AND CONSTRUCTION OF A MULTIPURPOSE RECREATIONAL CENTER</t>
  </si>
  <si>
    <t>(C) BURNLEY EMPLOYMENT AND REHABILITATION SERVICES, CONSTRUCTION OF RECYCLING BUILDING</t>
  </si>
  <si>
    <t>(VII)  SMITHFIELD TOWNSHIP</t>
  </si>
  <si>
    <t>Butler</t>
  </si>
  <si>
    <t>Bucks</t>
  </si>
  <si>
    <t>City of Erie</t>
  </si>
  <si>
    <t>Logan Township</t>
  </si>
  <si>
    <t>Blairsville Borough</t>
  </si>
  <si>
    <t>(UU) SOUTH CRAIG STREET AND ADJACENT AREA, PROPERTY ACQUISITION, SITE PREPARATION, INFRASTRUCTURE, CONSTRUCTION AND PUBLIC SPACE IMPROVEMENTS TO ASSIST IN THE CREATION OF TECHNOLOGY JOBS AND TALENT ATTRACTION</t>
  </si>
  <si>
    <t>City of Reading</t>
  </si>
  <si>
    <t>(A) CONSTRUCTION, RENOVATION AND DEMOLITION OF MULTIPLE BUILDINGS IN THE CITY OF UNIONTOWN</t>
  </si>
  <si>
    <t>(27)  FOREST COUNTY</t>
  </si>
  <si>
    <t>(A) SITE PREPARATION, DESIGN AND CONSTRUCTION OF THE HUNTING AND FISHING MUSEUM</t>
  </si>
  <si>
    <t>(II)  BARNETT TOWNSHIP</t>
  </si>
  <si>
    <t>(A) FOR INDUSTRIAL DEVELOPMENT AND SITE PREPARATION</t>
  </si>
  <si>
    <t>(III)  GREEN TOWNSHIP</t>
  </si>
  <si>
    <t>(IV)  HARMONY TOWNSHIP</t>
  </si>
  <si>
    <t>(V)  HICKORY TOWNSHIP</t>
  </si>
  <si>
    <t>(VI)  HOWE TOWNSHIP</t>
  </si>
  <si>
    <t>(VII)  JENKS TOWNSHIP</t>
  </si>
  <si>
    <t>(VIII) KINGSLEY TOWNSHIP</t>
  </si>
  <si>
    <t>(SSSSSSS) SPRING GARDEN COMMUNITY DEVELOPMENT CORPORATION, SPRING GARDEN STREET TO FAIRMOUNT AVENUE AND BROAD STREET TO PENNSYLVANIA AVENUE, DESIGN, ACQUISITION AND REHABILITATION OF COMMERCIAL AND HISTORIC PROPERTIES</t>
  </si>
  <si>
    <t>Construction and development of a multipurpose lighted synthetic turf athletic field</t>
  </si>
  <si>
    <t>(II)  CITY OF GREENSBURG</t>
  </si>
  <si>
    <t>(G) FOR DEVELOPMENT OF PARK AND BALL FIELDS AT RICHLEU ROAD, INCLUDING ACQUISITION OF 14 ACRES OF LAND</t>
  </si>
  <si>
    <t>(H) FOR THE PURCHASE OF THE BENSALEM COUNTRY CLUB FOR THE DEVELOPMENT OF A PUBLIC GOLF COURSE</t>
  </si>
  <si>
    <t>Wayne</t>
  </si>
  <si>
    <t>(A) Construction of the Bentleyville Municipal Building Complex to house fire, police and borough offices as well as other community activities</t>
  </si>
  <si>
    <t>(V)  South Strabane Township</t>
  </si>
  <si>
    <t>(A) Infrastructure development for a light industrial business park at Route 136 and Interstate 70</t>
  </si>
  <si>
    <t>(VI)  NORTH FRANKLIN TOWNSHIP</t>
  </si>
  <si>
    <t>(E) CONSTRUCTION OF EASTERN REGIONAL POLICE/FIRE/HAZMAT TRAINING FACILITY</t>
  </si>
  <si>
    <t>(SS) ACQUISITION, PREPARATION AND CONSTRUCTION OF THE AIRPORT MAINTENANCE SITE ON PITTSBURGH INTERNATIONAL AIRPORT PROPERTY</t>
  </si>
  <si>
    <t>(A) WILKES UNIVERSITY</t>
  </si>
  <si>
    <t>(I)  RENOVATIONS TO THE UNIVERSITY'S LIBRARY AND THEATER BUILDINGS</t>
  </si>
  <si>
    <t>(I) Brownsville Revitalization Project, acquisition, demolition, renovation and construction of various buildings in downtown Brownsville</t>
  </si>
  <si>
    <t>(G) I-79 BUSINESS PARK, FOR REDEVELOPMENT OF SITE LOCATED IN PROXIMITY TO I-79 IN JACKSON TOWNSHIP, INCLUDING INFRASTRUCTURE DEVELOPMENT, ROAD IMPROVEMENTS, EXCAVATION AND SITE DEVELOPMENT</t>
  </si>
  <si>
    <t>(A) ACQUISITION OF LAND FOR COMPLETION OF TOWNSHIP PARK AND TRAIL SYSTEM IMPROVEMENT AND EXPANSION PROGRAM</t>
  </si>
  <si>
    <t>(VVVVVV) HILLEL OF GREATER PHILADELPHIA, FOR CONSTRUCTION OF STUDENT ORGANIZATION AND COMMUNITY FACILITY</t>
  </si>
  <si>
    <t>(A) DEVELOPMENT AND CONSTRUCTION OF THE SOUTH CENTRAL BUSINESS PARK</t>
  </si>
  <si>
    <t>(B) FULTON COUNTY MEDICAL CENTER BUILDING PROJECT</t>
  </si>
  <si>
    <t>(30)  Greene County</t>
  </si>
  <si>
    <t>(i)  Greene County Industrial Development Authority</t>
  </si>
  <si>
    <t>(A) Ever Greene Technology Park, site preparation and construction</t>
  </si>
  <si>
    <t>(B) Greene County Airport Industrial Park development</t>
  </si>
  <si>
    <t>(C) Construction of a spur to serve Airport Industrial Park</t>
  </si>
  <si>
    <t>(A) DEVELOPMENT OF RECREATIONAL COMPLEX, TRAIL SYSTEM AND ASSOCIATED AMENITIES FOR USE BY OFF-HIGHWAY VEHICLES</t>
  </si>
  <si>
    <t>(EEE)  FIFTH AVENUE PEDESTRIAN IMPROVEMENTS, PROPERTY ACQUISITION, PLANNING, DESIGN AND CONSTRUCTION</t>
  </si>
  <si>
    <t>(B) Carnegie Institute, renovation and expansion of Dinosaur Hall</t>
  </si>
  <si>
    <t>(Q) Pittsburgh African-American Museum, land acquisition, site development and construction for the Pittsburgh African-American Museum</t>
  </si>
  <si>
    <t>Verona Borough</t>
  </si>
  <si>
    <t>Ellwood City Borough</t>
  </si>
  <si>
    <t>Media Borough</t>
  </si>
  <si>
    <t>(A) MONTOUR TRAIL, COMPLETION LOWER BRUSH RUN SECTION OF RECREATIONAL TRAIL</t>
  </si>
  <si>
    <t>(B) CONSTRUCTION OF THE PETERS TOWNSHIP RECREATION CENTER</t>
  </si>
  <si>
    <t>(IV) SOUTH WILLIAMSPORT BOROUGH</t>
  </si>
  <si>
    <t>(A) RENOVATION OF FACILITIES FOR A NEW POLICE DEPARTMENT</t>
  </si>
  <si>
    <t>(A) North Star Industrial Park, extension and installation of sewer lines</t>
  </si>
  <si>
    <t>(ii)  City of Altoona</t>
  </si>
  <si>
    <t>(A) Rehabilitation of the Mishler Theater</t>
  </si>
  <si>
    <t>(B) ALTOONA RAILROADER'S MEMORIAL MUSEUM, FOR ACQUISITION OF A BUILDING AND RELATED CONSTRUCTION, REHABILITATION AND REPAIRS</t>
  </si>
  <si>
    <t>(IV)  SUSQUEHANNA TOWNSHIP</t>
  </si>
  <si>
    <t>(I)  CITY OF CHESTER</t>
  </si>
  <si>
    <t>(A) CONSTRUCTION OF A NEW FACILITY FOR THE BOYS AND GIRLS CLUB OF CHESTER</t>
  </si>
  <si>
    <t>(II)  BOROUGH OF MEDIA</t>
  </si>
  <si>
    <t>(A) ACQUISITION AND RENOVATION OF THE PENNSYLVANIA NATIONAL GUARD ARMORY IN THE BOROUGH OF MEDIA, DELAWARE COUNTY BY THE BOROUGH OF MEDIA</t>
  </si>
  <si>
    <t>Union</t>
  </si>
  <si>
    <t>(A) The 119 Business Park, site preparation, land acquisition and development</t>
  </si>
  <si>
    <t>(B) Blue Spruce Park, recreational development and park renovation</t>
  </si>
  <si>
    <t>(C) Upgrade fiber optic and communication systems in business parks</t>
  </si>
  <si>
    <t>(D) Construction of Canal Park Visitors Center, Saltsburg Borough</t>
  </si>
  <si>
    <t>Sellersville Borough</t>
  </si>
  <si>
    <t>Warrington Township</t>
  </si>
  <si>
    <t>Muncy Township</t>
  </si>
  <si>
    <t>Foster Township</t>
  </si>
  <si>
    <t>(FF) Settlement Music School, facility construction, renovation and acquisition</t>
  </si>
  <si>
    <t>(GG) Development and construction of the Auto Mall and Essington Avenue Improvement Project</t>
  </si>
  <si>
    <t>(HH) Walnut Street Theatre, construction of a large, multiuse facility adjacent TO EXISTING THEATRE</t>
  </si>
  <si>
    <t>(SSSSS)  UNIVERSITY OF PENNSYLVANIA, FOR FACILITY RENOVATIONS TO SUPPORT A NEW PROFESSIONAL DEVELOPMENT CENTER FOR TEACHERS AND EDUCATORS</t>
  </si>
  <si>
    <t>(TTTTT)  RESTORATION OF THE KENSINGTON SOUTH HOUSING AND BUSINESS CENTER</t>
  </si>
  <si>
    <t>(UUUUU)  HOPE MINISTRIES, CONSTRUCTION OF A BUSINESS AND DEVELOPMENT CENTER</t>
  </si>
  <si>
    <t>Tioga</t>
  </si>
  <si>
    <t>Ambridge Borough</t>
  </si>
  <si>
    <t>Upper Dublin Township</t>
  </si>
  <si>
    <t>Bridgeport Borough</t>
  </si>
  <si>
    <t>(LLLLLLL) JEFFERSON SQUARE, DEMOLITION, ACQUISITION AND INFRASTRUCTURE IMPROVEMENTS, IN THE AREA OF 4TH TO 5TH STREETS, AND REED TO FEDERAL STREETS IN SOUTH PHILADELPHIA</t>
  </si>
  <si>
    <t>(SS) SOUTHSIDE RIVERFRONT DEVELOPMENT WEST OF 10TH STREET</t>
  </si>
  <si>
    <t>City of Harrisburg</t>
  </si>
  <si>
    <t>(F) NEW CONSTRUCTION EXPANDING PORT FACILITIES TO ACCOMMODATE SHIP AND BARRAGE LADING, PORT OF BUCKS COUNTY, BARGE AREA BROWNFIELD SITE, FALLS TOWNSHIP</t>
  </si>
  <si>
    <t>(I) LENAPE VALLEY FOUNDATION, FOR EXPANSION AND RENOVATION OF AN EXISTING BUILDING FOR A COMMUNITY MENTAL HEALTH/MENTAL RETARDATION CENTER</t>
  </si>
  <si>
    <t>(XII)  BUCKS COUNTY REDEVELOPMENT AUTHORITY</t>
  </si>
  <si>
    <t>(PP) REHABILITATION OF PIPE MILL BUILDING AT THE INDUSTRIAL CENTER, CITY OF MCKEESPORT, FOR INDUSTRIAL SPACE</t>
  </si>
  <si>
    <t>Shippensburg Township</t>
  </si>
  <si>
    <t>(BBB) ACQUISITION, PREPARATION AND CONSTRUCTION OF THE ROUTE 30 SITE ON PITTSBURGH INTERNATIONAL AIRPORT PROPERTY</t>
  </si>
  <si>
    <t>(CCC) ACQUISITION, PREPARATION AND CONSTRUCTION OF THE AIR CARGO AND SURROUNDING PROPERTIES ON PITTSBURGH INTERNATIONAL AIRPORT PROPERTY</t>
  </si>
  <si>
    <t>(DDD) SPORTS &amp; EXHIBITION AUTHORITY (SEA), FOR CONSTRUCTION OF A NEW FACILITY TO REPLACE THE CIVIC ARENA</t>
  </si>
  <si>
    <t>(IIIII)  RENOVATION OF LONNIE YOUNG RECREATION CENTER</t>
  </si>
  <si>
    <t>(JJJJJ)  POINT BREEZE PERFORMING ARTS CENTER</t>
  </si>
  <si>
    <t>(KKKKK)  ASSOCIATION OF LATIN AMERICAN MUSICIANS</t>
  </si>
  <si>
    <t>(LLLLL)  60TH BUSINESS DISTRICT PROJECTS</t>
  </si>
  <si>
    <t>(MMMMM)  CONSTRUCTION OF AN ANNEX TO THE WEST PHILADELPHIA YMCA</t>
  </si>
  <si>
    <t>(ii)  City of Carbondale</t>
  </si>
  <si>
    <t>(A) Construction of a Women and Family Economic and Social Issues Center at Marywood College, including land acquisition</t>
  </si>
  <si>
    <t>(iii)  City of Scranton</t>
  </si>
  <si>
    <t>(A) Neighborhood revitalization, crime prevention and business district street beautification of Mulberry Central neighborhood</t>
  </si>
  <si>
    <t>(RR) UNITED CEREBRAL PALSY (UCP), CONSTRUCTION AND RENOVATION OF A FACILITY FOR THE DISABLED</t>
  </si>
  <si>
    <t>New Wilmington Borough</t>
  </si>
  <si>
    <t>West Norriton Township</t>
  </si>
  <si>
    <t>(A) URSINUS COLLEGE, NEW CONSTRUCTION OF A PERFORMING ARTS CENTER TO EXPAND ACADEMIC OPPORTUNITIES IN DRAMA AND THE ARTS, AND EXPANSION OF THE BERMAN MUSEUM OF ART TO PROVIDE EXHIBITION SPACE FOR A NEW COLLECTION OF AMERICAN ART AND INTERNATIONALLY KNOWN SCULPTURE</t>
  </si>
  <si>
    <t>(A)  ACQUISITION AND URBAN RENEWAL OF BLIGHTED PROPERTIES</t>
  </si>
  <si>
    <t>Total Redevelopment Assistance</t>
  </si>
  <si>
    <t>(XIV)  CITY OF MCKEESPORT</t>
  </si>
  <si>
    <t>(A) REDEVELOPMENT AUTHORITY OF MCKEESPORT, PHASE II - SITE IMPROVEMENTS AT MCKEES POINT TO ENHANCE IMPROVEMENTS UNDERTAKEN IN PHASE I</t>
  </si>
  <si>
    <t>(B) DESIGN AND CONSTRUCTION OF A TOWNSHIP MUNICIPAL FACILITY</t>
  </si>
  <si>
    <t>Franconia Township</t>
  </si>
  <si>
    <t>(B) FOR SIDEWALKS AND PEDESTRIAN SAFETY</t>
  </si>
  <si>
    <t>(VIII) COLLEGEVILLE BOROUGH</t>
  </si>
  <si>
    <t>(A) SITE PREPARATION, HISTORIC BUILDING RENOVATION, ACCESS ROAD AND COMMUNITY FACILITIES FOR THE REDEVELOPMENT OF THE BETZWOOD SITE IN WEST NORRITON TOWNSHIP</t>
  </si>
  <si>
    <t>(VII)  PLYMOUTH TOWNSHIP</t>
  </si>
  <si>
    <t>(A) GREATER PLYMOUTH COMMUNITY CENTER PARK, CONSTRUCTION OF A NEW FACILITY</t>
  </si>
  <si>
    <t>(UU) RESTORATION, STABILIZATION AND SITE ENHANCEMENTS FOR THE BARNES FOUNDATION</t>
  </si>
  <si>
    <t>(VV) NEW MILLENNIUM FOUNDATION, FOR CONSTRUCTION OF THE TECHNOLOGY INCUBATOR CENTER</t>
  </si>
  <si>
    <t>(I) RENOVATION, RECONSTRUCTION AND IMPROVEMENT OF THE HENRY C. MORGAN STADIUM</t>
  </si>
  <si>
    <t>Monroeville Borough</t>
  </si>
  <si>
    <t>Carlisle Borough</t>
  </si>
  <si>
    <t>(i)  City of Pittsburgh</t>
  </si>
  <si>
    <t>City of Monessen</t>
  </si>
  <si>
    <t>(M) ALTOONA-BLAIR COUNTY DEVELOPMENT CORPORATION, FOR MULTIMODAL INDUSTRIAL PARK DEVELOPMENT AND UNDERUTILIZED AREAS/MULTIMUNICIPAL LOCATION OF NORTHERN I-99 ENTERPRISE ZONE</t>
  </si>
  <si>
    <t>(C) Erie International Airport, Tom Ridge Field, construction of additional baggage area and maintenance/emergency equipment storage</t>
  </si>
  <si>
    <t>(D) Erie International Airport, Tom Ridge Field, continued enhancement and improvement of Fenestra/Pennbrass site</t>
  </si>
  <si>
    <t>(A) CONSTRUCTION OF A NEW MUNICIPAL BUILDING</t>
  </si>
  <si>
    <t>(3)  Armstrong County</t>
  </si>
  <si>
    <t>(A)  Apollo Industrial Reuse Project, remediation and infrastructure development</t>
  </si>
  <si>
    <t>Lansdale Borough</t>
  </si>
  <si>
    <t>(A) CONSTRUCTION OF RECREATIONAL FACILITIES</t>
  </si>
  <si>
    <t>(VII) LOWER WINDSOR TOWNSHIP</t>
  </si>
  <si>
    <t>(A) CONSTRUCTION OF A NEW TOWNSHIP BUILDING</t>
  </si>
  <si>
    <t>(A) Construction of the Indian Valley Family YMCA</t>
  </si>
  <si>
    <t>(A) Clearfield County Technology Park, land acquisition, site development and construction of a multitenant building</t>
  </si>
  <si>
    <t>(ii)  Clearfield Borough</t>
  </si>
  <si>
    <t>(A) Renovations and rehabilitation of historic structures</t>
  </si>
  <si>
    <t>(VV) NORTH CRAIG STREET AND ADJACENT AREA, PROPERTY ACQUISITION, SITE PREPARATION, INFRASTRUCTURE, CONSTRUCTION AND PUBLIC SPACE IMPROVEMENTS TO ASSIST IN THE CREATION OF TECHNOLOGY JOBS AND TALENT ATTRACTION</t>
  </si>
  <si>
    <t>Ephrata Borough</t>
  </si>
  <si>
    <t>Mercer County Industrial Development Authority</t>
  </si>
  <si>
    <t>Canonsburg Borough</t>
  </si>
  <si>
    <t>North Strabane Township</t>
  </si>
  <si>
    <t>(XX) FORBES AVENUE AND BOULEVARD OF THE ALLIES PORTAL BRIDGE AMENITIES, DESIGN, RECONSTRUCTION/REHABILITATION, LIGHTING AND PUBLIC SPACE IMPROVEMENTS</t>
  </si>
  <si>
    <t>(YY) SCHENLEY PLAZA, DESIGN, CONSTRUCTION, PUBLIC SPACE IMPROVEMENTS</t>
  </si>
  <si>
    <t>(C) DEVELOPMENT OF SITE C, INCLUDING THE REPAIR, RENOVATION AND RETROFIT OF THE MCCLATCHEY AND HSBC BUILDINGS AND SITE PREPARATION</t>
  </si>
  <si>
    <t>(D) DEVELOPMENT OF SITE B, INCLUDING THE CONSTRUCTION OF A PARKING FACILITY, INFRASTRUCTURE IMPROVEMENTS AND SITE PREPARATION</t>
  </si>
  <si>
    <t>(VII) COUNTY PROJECTS</t>
  </si>
  <si>
    <t>(A) NATURAL LANDS TRUST</t>
  </si>
  <si>
    <t>(24)  ELK COUNTY</t>
  </si>
  <si>
    <t>(I)  CITY OF ST. MARY'S</t>
  </si>
  <si>
    <t>Lackawanna</t>
  </si>
  <si>
    <t>(B) Renovation and expansion of the Lititz Community Recreation Center</t>
  </si>
  <si>
    <t>(vi) Upper Leacock Township</t>
  </si>
  <si>
    <t>(B) CLEARFIELD COUNTY ECONOMIC DEVELOPMENT CORPORATION, ACQUISITION, CONSTRUCTION AND DEVELOPMENT OF A SMALL BUSINESS INCUBATOR TO PROMOTE THE USE OF HARDWOOD LUMBER PRODUCED IN PENNSYLVANIA</t>
  </si>
  <si>
    <t>(C) INFRASTRUCTURE DEVELOPMENT AND IMPROVEMENTS FOR CLEARFIELD BOROUGH</t>
  </si>
  <si>
    <t>Red Lion Borough</t>
  </si>
  <si>
    <t>(YY) CONSTRUCTION OF A NEW MEDICAL OFFICE BUILDING FOR THE NORTH PHILADELPHIA HEALTH SYSTEM</t>
  </si>
  <si>
    <t>Erie County General Authority</t>
  </si>
  <si>
    <t>City of Warren</t>
  </si>
  <si>
    <t>(C) GOVERNOR MARK S. SCHWEIKER LASTING LANDSCAPE PROJECT</t>
  </si>
  <si>
    <t>(D) CONSTRUCTION OF AN AGRICULTURAL BIOTECHNOLOGY AND CONSERVATION RESEARCH CENTER</t>
  </si>
  <si>
    <t>(H) Republic Revitalization Project, acquisition, renovation, demolition and construction of various buildings in the Republic area, Redstown Township</t>
  </si>
  <si>
    <t>(i)  Clearfield County Industrial Development Authority</t>
  </si>
  <si>
    <t>(B) UPPER BUCKS YMCA, CONSTRUCTION OF A NEW FACILITY</t>
  </si>
  <si>
    <t>(A) CLEARFIELD COUNTY ECONOMIC DEVELOPMENT CORPORATION, INFRASTRUCTURE, DEVELOPMENT AT COVINGTON TOWNSHIP INDUSTRIAL PARK</t>
  </si>
  <si>
    <t>(V) CURWENSVILLE BOROUGH</t>
  </si>
  <si>
    <t>(E) LAND ACQUISITION, DEVELOPMENT AND CONSTRUCTION OF A NEW FACILITY FOR THE DONLEY CHILDREN'S CAMPUS</t>
  </si>
  <si>
    <t>(F)  Keystone Junior College, construction of new computer center</t>
  </si>
  <si>
    <t>Carbon</t>
  </si>
  <si>
    <t>(B) NEMOCOLIN INDUSTRIAL PARK, SITE DEVELOPMENT AND IMPROVEMENTS</t>
  </si>
  <si>
    <t>(C) LAND BANK RESOURCES, ACQUISITION OF KEY DEVELOPMENT SITES</t>
  </si>
  <si>
    <t>(D) DEVELOPMENT AND ENHANCEMENT OF THE GREENE RIVER TRAIL</t>
  </si>
  <si>
    <t>(E) PAISLEY INDUSTRIAL PARK, LAND ACQUISITION STRATEGY AND BUILDING CONSTRUCTION</t>
  </si>
  <si>
    <t>(III)  CARMICHAELS BOROUGH</t>
  </si>
  <si>
    <t>(A) DEVELOPMENT OF FLENNIKEN PUBLIC LIBRARY</t>
  </si>
  <si>
    <t>(IV)  FRANKLIN TOWNSHIP</t>
  </si>
  <si>
    <t>(A) CONSTRUCTION OF GREENE COUNTY SWIMMING POOL AND TENNIS COURT</t>
  </si>
  <si>
    <t>(V)  PERRY TOWNSHIP</t>
  </si>
  <si>
    <t>(A) MOUNT MORRIS INDUSTRIAL PARK, SITE PREPARATION AND DEVELOPMENT</t>
  </si>
  <si>
    <t>(PPPP)  ACQUISITION, SITE DEVELOPMENT, RENOVATION AND CONSTRUCTION WITH PROJECTS ASSOCIATED WITH THE WEST PHILADELPHIA PARTNERS FOR ARTS</t>
  </si>
  <si>
    <t>(R) Pittsburgh Clean Room Microelectronic Manufacturing Incubator, acquisition, site development and construction in the South Side</t>
  </si>
  <si>
    <t>(II) Expansion and renovation of the Shirley Rock School of the Pennsylvania BALLET</t>
  </si>
  <si>
    <t>(JJ) Support Center for Child Advocates, for purchase and renovation of the building at 1900 Cherry Street, for support and training of Child Advocates and others working with abused and neglected children</t>
  </si>
  <si>
    <t>(KK) Houseman Recreation Center, renovations of facility</t>
  </si>
  <si>
    <t>(A) DOWNTOWN STREETSCAPE IMPROVEMENTS</t>
  </si>
  <si>
    <t>(B) BLUE MOUNTAIN LAKE DAM FOR DAM AND SPILLWAY UPGRADE</t>
  </si>
  <si>
    <t>(VIII) BETHEL TOWNSHIP</t>
  </si>
  <si>
    <t>(M) DOCK STREET DAM, REPLACEMENT OF THE DETERIORATING DOCK STREET DAM TO IMPROVE PUBLIC SAFETY, THE PASSAGE OF MIGRATORY FISH, PRESERVE AND ENHANCE RECREATION AND WATERFRONT DEVELOPMENT AND PROTECT EXISTING ENVIRONMENTAL VALUES</t>
  </si>
  <si>
    <t>(B) DEMOLITION, CONSTRUCTION AND RENOVATIONS OF FORMER JUNIOR HIGH SCHOOL PROPERTY. INCLUDES PURCHASE OF ADDITIONAL PROPERTY AND BUILDINGS AND CONSTRUCTION OF RECREATIONAL FACILITIES, SIDEWALKS, LIGHTING, SIGNAGE, BENCHES AND OTHER RELATED GATEWAY AND PEDESTRIAN CONNECTIONS</t>
  </si>
  <si>
    <t>(C) DOWNTOWN STREETSCAPE IMPROVEMENTS</t>
  </si>
  <si>
    <t>(D) BUILDING REHABILITATION</t>
  </si>
  <si>
    <t>(E) OWL CREEK RESERVOIRS, FOR DAM REPAIR</t>
  </si>
  <si>
    <t>(A) Construction of the Hollidaysburg Canal Basin Park Phase II</t>
  </si>
  <si>
    <t>City of Chester</t>
  </si>
  <si>
    <t>City of Pittston</t>
  </si>
  <si>
    <t>(P) Panther Hollow/Pittsburgh Tech Center Extension Corridor, acquisition, site preparation and infrastructure for high TECH DEVELOPMENTS</t>
  </si>
  <si>
    <t>Findlay Township</t>
  </si>
  <si>
    <t>(III)  RECONSTRUCTION AND RESTORATION OF PANTHER HOLLOW LAKE VALLEY, SCHENLEY PARK, INCLUDING REMOVAL OF CONCRETE EDGES AND LAKE CHANNELS, TRAIL SYSTEM REHABILITATION AND RESTORATION OF RETAINING WALLS AND STONE BRIDGES</t>
  </si>
  <si>
    <t>(JJJ) DAVID L. LAWRENCE CONVENTION CENTER, FINAL APPURTENANCES AND HABILIMENTS</t>
  </si>
  <si>
    <t>(BB) Philadelphia Zoo, Carnivora and Pachyderm House improvements</t>
  </si>
  <si>
    <t>(CC) Construction of the Independence Park Institute on the Mall</t>
  </si>
  <si>
    <t>(WW) BATES STREET AND BOULEVARD OF THE ALLIES PORTAL PARK, PROPERTY ACQUISITION, DEMOLITION, RECONSTRUCTION, PUBLIC SPACE IMPROVEMENTS TO PROVIDE A VISUALLY ATTRACTIVE GATEWAY TO OAKLAND</t>
  </si>
  <si>
    <t>(QQ) BYHAM THEATER, CONTINUED RENOVATIONS INCLUDING AUDITORIUM, BACKSTAGE AND FULTON MINI-THEATER SPACE AND RELATED IMPROVEMENTS</t>
  </si>
  <si>
    <t>(G) Sarah A. Reed Children's Center, construction of a new children's mental health facility and an education/therapeutic activity facility</t>
  </si>
  <si>
    <t>(H) Warner Theatre, continued renovations and upgrades</t>
  </si>
  <si>
    <t>(I) ERIE COUNTY CONVENTION CENTER AUTHORITY, BAYFRONT CENTER FOR MARITIME STUDIES FACILITY CONSTRUCTION</t>
  </si>
  <si>
    <t>(J) THE LAKE ERIE ARBORETUM AT FRONTIER (L.E.A.F.), FOR CAPITAL IMPROVEMENTS IN ARBORETA</t>
  </si>
  <si>
    <t>(K) LOVELL DISTRICT/NEIGHBORHOOD PROJECT, FOR REDEVELOPMENT, REHABILITATION AND RECONSTRUCTION OF EXISTING BUILDINGS CONTIGUOUS TO THE LOVELL PLACE PROJECT</t>
  </si>
  <si>
    <t>(L) ERIE COUNTY LIBRARY</t>
  </si>
  <si>
    <t>(FFFFFFF) MILL CREEK COMMUNITY CENTER, FOR NEW CONSTRUCTION</t>
  </si>
  <si>
    <t>Monroe</t>
  </si>
  <si>
    <t>Horsham Township</t>
  </si>
  <si>
    <t>Orwigsburg Borough</t>
  </si>
  <si>
    <t>Tamaqua Borough</t>
  </si>
  <si>
    <t>Snyder Township</t>
  </si>
  <si>
    <t>Renovation, construction and infrastructure improvements of Public Square</t>
  </si>
  <si>
    <t>Dallas Borough</t>
  </si>
  <si>
    <t>(A) FOR CONSTRUCTION, RENOVATION, DEMOLITION AND RELATED BUILDING EXPANSION OF DOWNTOWN NANTICOKE PROPERTIES FOR JOB GROWTH CREATION AND RETENTION</t>
  </si>
  <si>
    <t>(FFF)  PARKING GARAGES FOR OAKLAND, PROPERTY ACQUISITION FEASIBILITY STUDIES, DESIGN AND CONSTRUCTION FOR MAJOR GARAGES CAPABLE OF SERVING THE CLIENTS AND CUSTOMERS OF MULTIPLE BUSINESSES AND INSTITUTIONS</t>
  </si>
  <si>
    <t>(GGG) (RESERVED)</t>
  </si>
  <si>
    <t>(HHH)  RECONSTRUCTION AND RESTORATION OF THE PANTHER HOLLOW LAKE BOATHOUSE, SCHENLEY PARK</t>
  </si>
  <si>
    <t>(A) FOR LAND ACQUISITION AND CONSTRUCTION OF THE MOUNT JOY BOROUGH TRAIN STATION</t>
  </si>
  <si>
    <t>(37)  Lawrence County</t>
  </si>
  <si>
    <t>(i)  Lawrence County Economic Development Corporation</t>
  </si>
  <si>
    <t>(D) McKees Point Phase II, site improvements at McKees Point to enhance improvements undertaken in Phase I</t>
  </si>
  <si>
    <t>(E) Neighborhood Preservation, Market/Walnut Corridor, acquisition of blighted, tax-delinquent properties in the Market/Walnut Corridor, demolition of blighted structures and abandoned public housing facility in conjunction with State Route 148 improvements, Yough River Trail and new development in this area</t>
  </si>
  <si>
    <t>(F) Valley Crest Nursing Home, new construction</t>
  </si>
  <si>
    <t>(G) Construction of county parking garage</t>
  </si>
  <si>
    <t>(H) Construction of record storage building</t>
  </si>
  <si>
    <t>(I) Construction of new fire station</t>
  </si>
  <si>
    <t>(JJ) THE HORTICULTURAL SOCIETY OF WESTERN PENNSYLVANIA, DEVELOPMENT AND CONSTRUCTION OF VISITOR CENTER AND MAINTENANCE BUILDING AND OTHER MAJOR INFRASTRUCTURE COMPONENTS INCLUDING INTERNAL ROADWAYS, STORM WATER MANAGEMENT FACILITIES AND UTILITY CORRIDORS FOR THE BOTANIC GARDEN OF WESTERN PENNSYLVANIA</t>
  </si>
  <si>
    <t>(KK) BIDWELL TRAINING CENTER, CONSTRUCTION OF A NEW GREENHOUSE AND AGRICULTURAL FACILITY</t>
  </si>
  <si>
    <t>(LL) PITTSBURGH CHILDREN'S MUSEUM, FOR RENOVATIONS AND EXPANSION OF FACILITY AND CONSTRUCTION AND RENOVATION TO DEVELOP A COLLABORATIVE CHILDREN'S CAMPUS OF BUILDINGS AND ON GROUNDS OF ADJACENT PROPERTY</t>
  </si>
  <si>
    <t>(MM) PUBLIC AUDITORIUM AUTHORITY, ADDITIONAL FUNDS FOR CONSTRUCTION OF A NEW FACILITY TO REPLACE THE CIVIC ARENA</t>
  </si>
  <si>
    <t>(AAA) ACQUISITION, PREPARATION AND CONSTRUCTION OF THE NORTHERN TIER SITE ON PITTSBURGH INTERNATIONAL AIRPORT PROPERTY</t>
  </si>
  <si>
    <t>(EEE) CONSTRUCTION OF WESTERN PENNSYLVANIA CENTER FOR SPORTS EXCELLENCE IN THE TOWNSHIPS OF MOON AND ROBINSON AND THE BOROUGH OF CORAOPOLIS</t>
  </si>
  <si>
    <t>(FFF) CONSTRUCTION OF AN ALLEGHENY COUNTY WORLD WAR II VETERANS MEMORIAL</t>
  </si>
  <si>
    <t>(KKK)  SITE DEVELOPMENT, RENOVATIONS AND CONSTRUCTION OF BYBERRY STATE HOSPITAL</t>
  </si>
  <si>
    <t>(LLL)  EXTERIOR RENOVATION AND REPAIRS FOR CITY HALL</t>
  </si>
  <si>
    <t>(E) ACQUISITION, DESIGN AND CONSTRUCTION OF DOWNTOWN PARKING FACILITY AT THE LACKAWANNA AND ADAMS AVENUE HOTEL DISTRICT IN THE CITY OF SCRANTON</t>
  </si>
  <si>
    <t>(B) RENOVATIONS TO CITY HALL; PURCHASE OF AND/OR RENOVATIONS TO THE PUBLIC SAFETY BUILDING; PURCHASE OF AND/OR RENOVATIONS TO PUBLIC WORKS COMPLEX; AND RENOVATIONS TO EXISTING PROPERTY OWNED BY THE CITY OF SCRANTON</t>
  </si>
  <si>
    <t>(v) Borough of Lititz</t>
  </si>
  <si>
    <t>(A) Restoration, maintenance and/or addition to the bandshell in the Lititz Springs Park</t>
  </si>
  <si>
    <t>(A) Penn Square Center Project</t>
  </si>
  <si>
    <t>(VIII) BOROUGH OF MOUNT JOY</t>
  </si>
  <si>
    <t>(M) REHABILITATION OF OIL CITY DOWNTOWN BUSINESS DISTRICT</t>
  </si>
  <si>
    <t>(N) CONSTRUCTION OF FRANKLIN AREA YOUTH SPORTS FACILITY</t>
  </si>
  <si>
    <t>(O) RENOVATIONS AND INFRASTRUCTURE FOR SUGARCREEK INDUSTRIAL PARK</t>
  </si>
  <si>
    <t>(P) OIL CITY INDUSTRIAL PARK</t>
  </si>
  <si>
    <t>(62)  Warren County</t>
  </si>
  <si>
    <t>(i)  City of Warren</t>
  </si>
  <si>
    <t>(A) Development of the riverfront property and parking facility</t>
  </si>
  <si>
    <t>(A) CONSTRUCTION OF SITE IMPROVEMENTS AND INFRASTRUCTURE NECESSARY TO FACILITATE DEVELOPMENT OF AN OLD STEEL MILL SITE</t>
  </si>
  <si>
    <t>(IV)  BOROUGH OF ELLWOOD CITY</t>
  </si>
  <si>
    <t>(A) STEIFEL PARK RECREATION CENTER, SITE IMPROVEMENTS AND EQUIPMENT</t>
  </si>
  <si>
    <t>(A) ACQUISITION AND CONSTRUCTION OF HISTORICAL INTERPRETIVE CENTER FOR THE BATTLE OF BRADDOCK FIELD 250TH ANNIVERSARY JULY 9, 2005</t>
  </si>
  <si>
    <t>(V)  ABINGTON TOWNSHIP</t>
  </si>
  <si>
    <t>(A) ENGINEERING, ACQUISITION AND CONSTRUCTION OF A TRAIL NETWORK CONNECTING NEIGHBORHOODS, HISTORIC SITES, PARKS AND SHOPPING CENTERS</t>
  </si>
  <si>
    <t>(VI)  MONTGOMERY COUNTY REDEVELOPMENT AUTHORITY</t>
  </si>
  <si>
    <t>Clinton</t>
  </si>
  <si>
    <t>City of Nanticoke</t>
  </si>
  <si>
    <t>Greene County Industrial Development Authority</t>
  </si>
  <si>
    <t>Upper Burrell Township</t>
  </si>
  <si>
    <t>Hazle Township</t>
  </si>
  <si>
    <t>Westmoreland</t>
  </si>
  <si>
    <t>Penn Hills Township</t>
  </si>
  <si>
    <t>Green Tree Borough</t>
  </si>
  <si>
    <t>Braddock Borough</t>
  </si>
  <si>
    <t>(WW) EASTERN LOWER NORTH PHILADELPHIA NEIGHBORHOOD TRANSFORMATION PROJECT, DEVELOP AND IMPLEMENT A COMPREHENSIVE STRATEGY FOR REVERSING THE ECONOMIC AND SOCIAL BLIGHT IN THE EASTERN LOWER NORTH PHILADELPHIA AREA</t>
  </si>
  <si>
    <t>(XX) CONSTRUCTION OF COMMERCIAL OFFICE BUILDING AND TECHNOLOGY CENTER FOR GIRARD AVENUE AND BROAD STREET CDC</t>
  </si>
  <si>
    <t>Wilmerding Borough</t>
  </si>
  <si>
    <t>(ZZZZ)  (RESERVED)</t>
  </si>
  <si>
    <t>(M) ERIE COUNTY CONVENTION AUTHORITY, FOR CONSTRUCTION OF A NEW FACILITY IN THE CITY OF ERIE</t>
  </si>
  <si>
    <t>(ii)  City of Erie</t>
  </si>
  <si>
    <t>(A) Community Health Net, construction of medical/dental facility</t>
  </si>
  <si>
    <t>(Y) Wissinoming Gym, additional funds for facility construction and renovations</t>
  </si>
  <si>
    <t>(Z) Development and construction of inpatient, outpatient, research and parking facilities at the Children's Hospital of Philadelphia</t>
  </si>
  <si>
    <t>(AA) National Museum of American Jewish History, facility expansion for additional exhibition, classroom, collection and storage space and other improvements</t>
  </si>
  <si>
    <t>(TT) WESTERN PORTAL OF OAKLAND BETWEEN FIFTH AVENUE AND BOULEVARD OF THE ALLIES, PROPERTY ACQUISITION, SITE PREPARATION, INFRASTRUCTURE, CONSTRUCTION AND PUBLIC SPACE IMPROVEMENTS TO ASSIST IN THE CREATION OF TECHNOLOGY JOBS AND TALENT ATTRACTION</t>
  </si>
  <si>
    <t>(JJJJ)  RECREATION DEPARTMENT, RENOVATION AND CONSTRUCTION FOR THE RECREATION DEPARTMENT OF THE CITY OF PHILADELPHIA, INCLUDING REPLACEMENT OF THE GYM AND SWIMMING POOL</t>
  </si>
  <si>
    <t>(KKKK)  DEVELOPMENT AND CONSTRUCTION OF A MAJOR RETAIL COMPLEX IN THE WEST PARKSIDE COMMUNITY</t>
  </si>
  <si>
    <t>(LLLL)  REHABILITATION OF THE ROYAL THEATRE ON SOUTH STREET</t>
  </si>
  <si>
    <t>(MMMM)  FOR SITE DEVELOPMENT OF PHASE III OF THE SCHUYLKILL RIVER PARK PROJECT</t>
  </si>
  <si>
    <t>Northampton Township</t>
  </si>
  <si>
    <t>Center Township</t>
  </si>
  <si>
    <t>(I) ALTOONA-BLAIR COUNTY DEVELOPMENT CORPORATION, FOR THE CITY OF ALTOONA CENTRAL BUSINESS DISTRICT PARKING GARAGE COMPLEX</t>
  </si>
  <si>
    <t>(J) ALTOONA-BLAIR COUNTY DEVELOPMENT CORPORATION, FOR TECHNOLOGY INFRASTRUCTURE ENHANCEMENT AT THE SOUTH ALTOONA BUSINESS PARK/DEVORRIS CENTER FOR BUSINESS DEVELOPMENT</t>
  </si>
  <si>
    <t>(K) ALTOONA-BLAIR COUNTY DEVELOPMENT CORPORATION, FOR THE CITY OF ALTOONA, ALTOONA TRANSPORTATION GATEWAY PROJECTS</t>
  </si>
  <si>
    <t>(L) ALTOONA-BLAIR COUNTY DEVELOPMENT CORPORATION, FOR DEVELOPMENT AND CONSTRUCTION OF MULTITENANT FACILITIES IN THE CITY OF ALTOONA AND LOGAN TOWNSHIP AREA</t>
  </si>
  <si>
    <t>Lebanon</t>
  </si>
  <si>
    <t>(A) FOR THE DESIGN, ENGINEERING AND CONSTRUCTION OF AN ADDITION TO THE EXISTING HOLLIDAYSBURG AREA YMCA BUILDING</t>
  </si>
  <si>
    <t>(VI)  BOROUGH OF TYRONE</t>
  </si>
  <si>
    <t>(V) Upper Darby Township</t>
  </si>
  <si>
    <t>(A) Fernwood area redevelopment</t>
  </si>
  <si>
    <t>Upper Moreland Township</t>
  </si>
  <si>
    <t>Whitpain Township</t>
  </si>
  <si>
    <t>(A) Construct public health and safety center at Mercyhurst College, North East Campus</t>
  </si>
  <si>
    <t>(A) SITE PREPARATION AND CONSTRUCTION TO SUPPORT THE REDEVELOPMENT OF A FORMER NURSING HOME SITE WITHIN THE ELK HAVEN INDUSTRIAL PARK</t>
  </si>
  <si>
    <t>(25)  Erie County</t>
  </si>
  <si>
    <t>Lower Salford Township</t>
  </si>
  <si>
    <t>(F)  Infrastructure and site improvements to the 101-acre former Eastern State School and Hospital brownfield revitalization site located at 3740 LINCOLN HIGHWAY</t>
  </si>
  <si>
    <t>Venango</t>
  </si>
  <si>
    <t>City of McKeesport</t>
  </si>
  <si>
    <t>Greenville Borough</t>
  </si>
  <si>
    <t>(C) FOR MVEDP DEVELOPMENT OF A 30,000 SQUARE FOOT MULTITENANT FLEX BUILDING IN THE MOSHANNON VALLEY REGIONAL BUSINESS PARK</t>
  </si>
  <si>
    <t>(D) FOR RENOVATIONS AND EXPANSION OF FACILITIES AT THE STATE COLLEGE AREA FAMILY YMCA</t>
  </si>
  <si>
    <t>(II)  BOROUGH OF STATE COLLEGE</t>
  </si>
  <si>
    <t>(A) RENOVATIONS TO BOROUGH OF THROOP PROPERTY</t>
  </si>
  <si>
    <t>Brentwood Borough</t>
  </si>
  <si>
    <t>(B) LAND ACQUISITION, DESIGN AND CONSTRUCTION FOR THE CENTRE COUNTY PRISON</t>
  </si>
  <si>
    <t>(I) FOR CONSTRUCTION OF A PATIENT SERVICES TOWER AT MERCY PHILADELPHIA HOSPITAL</t>
  </si>
  <si>
    <t>(II) FOR RENOVATIONS TO THE EMERGENCY AND RADIOLOGY DEPARTMENTS AT MERCY SUBURBAN HOSPITAL</t>
  </si>
  <si>
    <t>(III) FOR CONSTRUCTION OF CATHETERIZATION LABORATORIES AT THE MERCY HEALTH SYSTEM HOSPITALS</t>
  </si>
  <si>
    <t>(IV) FOR NEW CONSTRUCTION AND RENOVATIONS TO PATIENT CARE FACILITY AT MERCY NAZARETH HOSPITAL</t>
  </si>
  <si>
    <t>(B) SITE PREPARATION, INFRASTRUCTURE AND OTHER FACILITIES TO SUPPORT THE ATTRACTION AND GROWTH OF TECHNOLOGY-RELATED BUSINESSES TO TRINITY SOUTH BUSINESS PARK IN MONROE TOWNSHIP</t>
  </si>
  <si>
    <t>(C) Beaver Creek wetlands development</t>
  </si>
  <si>
    <t>(17)  Clearfield County</t>
  </si>
  <si>
    <t>(B) Chester County Historical Society, acquisition and renovation of a collection storage facility</t>
  </si>
  <si>
    <t>(RRRRRR) PHILADELPHIA HOUSING AUTHORITY, FOR PUBLIC INFRASTRUCTURE IMPROVEMENTS ASSOCIATED WITH THE MILLCREEK DEVELOPMENT PLAN, INCLUDING UNDERGROUND UTILITIES, CURBING/SIDEWALKS, STREET PAVING AND LANDSCAPE/LIGHTING/SIGNAGE</t>
  </si>
  <si>
    <t>City of Pottsville</t>
  </si>
  <si>
    <t>(QQQQ)  MODERNIZATION AND RENOVATION OF THE WIDENER LIBRARY</t>
  </si>
  <si>
    <t>(B) Construction of day-care center complex, Phases I and II</t>
  </si>
  <si>
    <t>(A) CONSTRUCTION OF A NEW FACILITY OR RENOVATION OF THE EXISTING BUILDING HOUSING THE BETHEL COMMUNITY CENTER AND BETHEL-TULPEHOCKEN PUBLIC LIBRARY</t>
  </si>
  <si>
    <t>(7)  Blair County</t>
  </si>
  <si>
    <t>(i)  Borough of Hollidaysburg</t>
  </si>
  <si>
    <t>(M) Expansion and renovation of the National Aviary</t>
  </si>
  <si>
    <t>(N) Nine Mile Run, environmental reclamation and site preparation</t>
  </si>
  <si>
    <t>(A) WYOMISSING AREA COMMUNITY PREVENTION PARTNERSHIP, RENOVATION OF FORMER BOROUGH HALL BUILDING FOR CONSTRUCTION OF A TEEN CENTER AND COMMUNITY BUILDING</t>
  </si>
  <si>
    <t>(VII)  BOROUGH OF HAMBURG</t>
  </si>
  <si>
    <t>(F) RABBIT RUN RESERVOIR, FOR DAM REPAIR</t>
  </si>
  <si>
    <t>Montour</t>
  </si>
  <si>
    <t>(B) Beaver Avenue Corridor, acquisition, remediation, site preparation and infrastructure for light industrial and office development</t>
  </si>
  <si>
    <t>Beaver</t>
  </si>
  <si>
    <t>(A) Construction of the Fayette County Agriculture Education Center</t>
  </si>
  <si>
    <t>(B) Fayette County Industrial/Business Park Project, industrial development projects in South Union Township</t>
  </si>
  <si>
    <t>(C) Renovation of existing State Theatre building and construction of new support facilities for the State Theatre and downtown Uniontown</t>
  </si>
  <si>
    <t>Folcroft Borough</t>
  </si>
  <si>
    <t>Ridley Township</t>
  </si>
  <si>
    <t>Etna Borough</t>
  </si>
  <si>
    <t>(A) RENOVATION OF EXISTING BUILDING TO HOUSE THE SPRING GROVE AREA COMMUNITY CENTER</t>
  </si>
  <si>
    <t>(VI)  HOPEWELL TOWNSHIP</t>
  </si>
  <si>
    <t>(C) TO IMPLEMENT MASTER PLAN OF COMMUNITY WATERPARK TO MEET INCREASED USER DEMAND DUE TO REGIONAL GROWTH</t>
  </si>
  <si>
    <t>(V)  SLIPPERY ROCK BOROUGH</t>
  </si>
  <si>
    <t>(A) Johnstown Area Heritage Association, renovations and new construction for the Heritage Discovery Center Project</t>
  </si>
  <si>
    <t>Midway Borough</t>
  </si>
  <si>
    <t>Leetsdale Borough</t>
  </si>
  <si>
    <t>(E) Corporate Campus Phase III, land acquisition, design and infrastructure development</t>
  </si>
  <si>
    <t>(F) Construction of a new county correctional facility</t>
  </si>
  <si>
    <t>Charlestown Township</t>
  </si>
  <si>
    <t>Downingtown Borough</t>
  </si>
  <si>
    <t>Kennett Square Borough</t>
  </si>
  <si>
    <t>City of Wilkes-Barre</t>
  </si>
  <si>
    <t>(A) REDEVELOPMENT AUTHORITY OF BUCKS COUNTY, REHABILITATION OF THE PORT OF BUCKS COUNTY INCLUDING REBUILDING, INFRASTRUCTURE IMPROVEMENTS, DOCK STABILIZATION AND CONSTRUCTION</t>
  </si>
  <si>
    <t>(IV)  Quakertown Borough</t>
  </si>
  <si>
    <t>(A) Quakertown St. Luke's Hospital, improvement and renovation of emergency room facilities</t>
  </si>
  <si>
    <t>(B) FOR THE PURCHASE AND REHABILITATION OF A MULTIUNIT BUILDING FOR A WOMEN'S PLACE</t>
  </si>
  <si>
    <t>(E) Luzerne County Courthouse, new annex renovations</t>
  </si>
  <si>
    <t>(B) CONSTRUCTION OF A COMMUNITY CENTER TO BE LOCATED AT THE INTERSECTION OF PROVIDENCE ROAD AND ASHLAND AVENUE</t>
  </si>
  <si>
    <t>(VI)  UPPER DARBY TOWNSHIP AND MILLBOURNE BOROUGH</t>
  </si>
  <si>
    <t>(A) MARKET STREET STREETSCAPE IMPROVEMENTS, INCLUDING BRIDGE DEMOLITION AND DISPOSAL</t>
  </si>
  <si>
    <t>(PPPPP)  THE CONSORTIUM, FOR THE CONSTRUCTION OF A NEW SCIENCE, EDUCATION AND TECHNOLOGY BUILDING AT HOLY FAMILY COLLEGE</t>
  </si>
  <si>
    <t>(OO) SELECTIVE DEMOLITION AND REHABILITATION OF EXISTING STRUCTURES AT KEYSTONE COMMONS IN BOROUGH OF EAST PITTSBURGH, CREATING MULTIOCCUPANCY SPACE FOR TECHNOLOGY AND TRADITIONAL INDUSTRIES</t>
  </si>
  <si>
    <t>Hellertown Borough</t>
  </si>
  <si>
    <t>Monaca Borough</t>
  </si>
  <si>
    <t>(F) LACKAWANNA JUNIOR COLLEGE, PURCHASE AND REHABILITATION OF THE FORMER CATHOLIC YOUTH CENTER FOR THE LACKAWANNA COLLEGE HEALTH, WELLNESS AND FITNESS CENTER</t>
  </si>
  <si>
    <t>Borough of East Stroudsburg</t>
  </si>
  <si>
    <t>(B) CANTON TOWNSHIP, SPECIAL DEVELOPMENT DISTRICT, REDEVELOPMENT OF THE PROJECT AREA OF 400+ ACRES IN TOWNSHIP TO BE UTILIZED FOR PROPERTY ACQUISITIONS, BUILDING REHABILITATION, INFRASTRUCTURE IMPROVEMENTS AND ENVIRONMENTAL REMEDIATION WORK</t>
  </si>
  <si>
    <t>(III)  CITY OF WASHINGTON</t>
  </si>
  <si>
    <t>(V)  BOROUGH OF TAYLOR</t>
  </si>
  <si>
    <t>(A) RENOVATIONS TO BOROUGH OF TAYLOR PROPERTY</t>
  </si>
  <si>
    <t>(VI)  BOROUGH OF THROOP</t>
  </si>
  <si>
    <t>Cumberland</t>
  </si>
  <si>
    <t>(A) WASHINGTON AND JEFFERSON COLLEGE, CONSTRUCTION OF A CENTER FOR ECONOMIC DEVELOPMENT AND RECREATION IN THE CITY OF WASHINGTON</t>
  </si>
  <si>
    <t>(IV)  Bentleyville Borough</t>
  </si>
  <si>
    <t>(A) Infrastructure improvements and construction of facilities to manufacture, house and maintain mobile airship cranes for the logistical movement, delivery or installation of cargo with a minimum cargo capacity of 70 tons at a location to be determined within this Commonwealth</t>
  </si>
  <si>
    <t>(69)  ALLEGHENY AND PHILADELPHIA COUNTIES</t>
  </si>
  <si>
    <t>(I) CITIES OF PHILADELPHIA AND PITTSBURGH</t>
  </si>
  <si>
    <t>(A) PITTSBURGH URBAN CHRISTIAN SCHOOL, CONSTRUCTION OR PURCHASE OF LARGER FACILITY TO ACCOMMODATE GROWTH</t>
  </si>
  <si>
    <t>(XIII) BOROUGHS OF BRADDOCK AND NORTH BRADDOCK</t>
  </si>
  <si>
    <t>Springettsbury Township</t>
  </si>
  <si>
    <t>(QQQQQQQ) LANCASTER AVENUE REDEVELOPMENT CORPORATION, DEVELOPMENT OF THE LANCASTER AVENUE BUSINESS CORRIDOR</t>
  </si>
  <si>
    <t>(RRRRRRR) MILL CREEK COMMUNITY CENTER, NEW CONSTRUCTION OF THE MILL CREEK COMMUNITY CENTER</t>
  </si>
  <si>
    <t>(B) CAMBRIA COUNTY TRANSIT AUTHORITY, RENOVATION TO THE INCLINE PLANE VISITOR CENTER</t>
  </si>
  <si>
    <t>(ii)  Johnstown Redevelopment Authority</t>
  </si>
  <si>
    <t>(VI)  BOROUGH OF WYOMISSING</t>
  </si>
  <si>
    <t>(FF) LOWER HILL DISTRICT REDEVELOPMENT INCLUDING, BUT NOT LIMITED TO, SITE CLEARANCE, LAND ACQUISITION, FACILITY CONSTRUCTION AND LAND DEVELOPMENT</t>
  </si>
  <si>
    <t>(GG) NATIONAL LABOR HISTORY CENTER, BOST BUILDING EXPANSION</t>
  </si>
  <si>
    <t>(HH) PITTSBURGH PUBLIC THEATER, LAND ACQUISITION, RENOVATION AND RECONSTRUCTION FOR PHASE II REDEVELOPMENT</t>
  </si>
  <si>
    <t>(E) FOR PRESERVATION, RESTORATION, RENOVATION AND RELOCATION OF THE LYDIA SMITH HOUSE NECESSARY TO INCORPORATE THE STRUCTURE IN THE FACADE OF THE LANCASTER CONVENTION CENTER</t>
  </si>
  <si>
    <t>Mercer</t>
  </si>
  <si>
    <t>McKean</t>
  </si>
  <si>
    <t>Lycoming</t>
  </si>
  <si>
    <t>Collier Township</t>
  </si>
  <si>
    <t>(III)  DELAWARE AND DINGMAN TOWNSHIPS</t>
  </si>
  <si>
    <t>Borough of Mount Joy</t>
  </si>
  <si>
    <t>Greenfield Township</t>
  </si>
  <si>
    <t>(II)  UPGRADE OF THE UNIVERSITY'S ATHLETIC COMPLEX/STADIUM WHICH WILL PROVIDE ATHLETIC FACILITIES FOR COLLEGE TEAMS AND HIGH SCHOOL TOURNAMENTS AND PLAYOFFS</t>
  </si>
  <si>
    <t>(VIII) BUTLER TOWNSHIP</t>
  </si>
  <si>
    <t>(N) ALTOONA-BLAIR COUNTY DEVELOPMENT CORPORATION, FOR INTERCEPTOR DRAINAGE SYSTEM FROM BURGOON ROAD TO 58TH STREET IN THE CITY OF ALTOONA</t>
  </si>
  <si>
    <t>(8)  Bradford County (Reserved)</t>
  </si>
  <si>
    <t>(9)  Bucks County</t>
  </si>
  <si>
    <t>(i)  Bensalem Township</t>
  </si>
  <si>
    <t>(A) BENSALEM CENTRAL PARK, LAND ACQUISITION</t>
  </si>
  <si>
    <t>(B) FOR RENOVATIONS AT THE BENSALEM COMMUNITY PARK</t>
  </si>
  <si>
    <t>(C) BENSALEM COMMUNITY PARK, LAND ACQUISITION</t>
  </si>
  <si>
    <t>(D) BENSALEM RIVERFRONT PARK, LAND ACQUISITION</t>
  </si>
  <si>
    <t>(E) BENSALEM TEEN COMMUNITY CENTER, FOR CONSTRUCTION AND RENOVATIONS</t>
  </si>
  <si>
    <t>Lower Gwynedd Township</t>
  </si>
  <si>
    <t>(F) LAND ACQUISITION AND DEVELOPMENT INITIATIVES INCLUDING BUSINESS PARK DEVELOPMENT AND MULTITENANT/MULTIPURPOSE BUILDINGS AT VARIOUS SITES IN THE SOUTHERN BLAIR COUNTY AREA</t>
  </si>
  <si>
    <t>(G) FOR CONSTRUCTION AND DEVELOPMENT OF AN AGRICULTURAL AND ENVIRONMENTAL CENTER</t>
  </si>
  <si>
    <t>New Holland Borough</t>
  </si>
  <si>
    <t>City of Hermitage</t>
  </si>
  <si>
    <t>(Z) Site development and construction of Siemens-Westinghouse advanced technology manufacturing facility in Munhall</t>
  </si>
  <si>
    <t>Pocono Township</t>
  </si>
  <si>
    <t>(C) Development and construction of a regional community sports and health center to be located at Valley Forge Christian College</t>
  </si>
  <si>
    <t>(E) UNIVERSITY OF PENNSYLVANIA, INFRASTRUCTURE REPAIRS AND REPLACEMENTS AT NEW BOLTON CENTER FOR VETERINARY MEDICINE</t>
  </si>
  <si>
    <t>(VII)  ABINGTON TOWNSHIP</t>
  </si>
  <si>
    <t>(A) LAND ACQUISITION, CONSTRUCTION AND DEVELOPMENT FOR ABINGTON COMMUNITY CENTER</t>
  </si>
  <si>
    <t>(VIII) SOUTH ABINGTON TOWNSHIP</t>
  </si>
  <si>
    <t>Upper Darby Township</t>
  </si>
  <si>
    <t>Williamsport Municipal Airport Authority</t>
  </si>
  <si>
    <t>(UUUUUU) CHILDREN'S CRISIS TREATMENT CENTER, FOR RENOVATION AND EXPANSION OF FACILITIES</t>
  </si>
  <si>
    <t>(A) Acquisition of Computer Aided Dispatch system for county 911 system</t>
  </si>
  <si>
    <t>Harrison Township</t>
  </si>
  <si>
    <t>(I)  LAMAR TOWNSHIP</t>
  </si>
  <si>
    <t>(VII) HOUTZDALE BOROUGH</t>
  </si>
  <si>
    <t>(A) IMPROVEMENT AND BEAUTIFICATION OF HOUTZDALE BUSINESS DISTRICT</t>
  </si>
  <si>
    <t>(VIII) PENN TOWNSHIP</t>
  </si>
  <si>
    <t>(A) PENN TOWNSHIP INFRASTRUCTURE IMPROVEMENT</t>
  </si>
  <si>
    <t>(I) FOR THE JAMES V. BROWN LIBRARY EXPANSION PROJECT</t>
  </si>
  <si>
    <t>(A) LYCOMING COUNTY INDUSTRIAL PARK, SITE PREPARATION AND CONSTRUCTION</t>
  </si>
  <si>
    <t>(B) EXPANSION OF THE CENTRAL AREA FIRE CHIEFS' ASSOCIATION INTERDEPARTMENTAL FIRE TRAINING FACILITY TO INCLUDE AN INDOOR WEAPONS FIRING RANGE AND TACTICAL SHOOT COMPLEX FOR AREA LAW ENFORCEMENT DEPARTMENTS</t>
  </si>
  <si>
    <t>(III)  JERSEY SHORE BOROUGH</t>
  </si>
  <si>
    <t>(A) FOR A PORTION OF A MILLION DOLLAR RECREATIONAL IMPROVEMENT PLAN, INCLUDING REPAIR, RENOVATION AND UPGRADING OF EXISTING COMMUNITY SWIMMING POOL AND ACQUISITION OF LAND TO FURTHER DEVELOP RECREATIONAL OPPORTUNITIES</t>
  </si>
  <si>
    <t>(A) RENOVATION OF THE POLK CENTER FOR REUSE</t>
  </si>
  <si>
    <t>(B) BARKLEYVILLE INDUSTRIAL PARK IMPROVEMENTS</t>
  </si>
  <si>
    <t>(D) FRENCH CREEK COUNCIL, BSA, FOR CUSTALOGA TOWN SCOUT RESERVATION IMPROVEMENTS</t>
  </si>
  <si>
    <t>Stroudsburg Borough</t>
  </si>
  <si>
    <t>Norristown Borough</t>
  </si>
  <si>
    <t>Borough of Conshohocken</t>
  </si>
  <si>
    <t>Urban Redevelopment Authority of Pittsburgh</t>
  </si>
  <si>
    <t>(VII)  City of Corry Redevelopment Authority</t>
  </si>
  <si>
    <t>Westmoreland County Industrial Development Corporation</t>
  </si>
  <si>
    <t>(V)  BOROUGH OF HOLLIDAYSBURG</t>
  </si>
  <si>
    <t>City of Lebanon</t>
  </si>
  <si>
    <t>(G) INFRASTRUCTURE/EQUIPMENT IMPROVEMENTS AT PORT OF BUCKS COUNTY, RIVERSIDE BROWNFIELD SITE, BRISTOL TOWNSHIP AND FALLS TOWNSHIP</t>
  </si>
  <si>
    <t>(F) DELAWARE VALLEY COLLEGE FARM MARKET</t>
  </si>
  <si>
    <t>(VI)  New Hope Borough</t>
  </si>
  <si>
    <t>(A) New Hope Borough Revitalization District, revitalization of New Hope Borough</t>
  </si>
  <si>
    <t>(VII)  Middletown Township</t>
  </si>
  <si>
    <t>(XX) ACQUISITION, PREPARATION AND CONSTRUCTION OF THE MCCLAREN MIXED-USE DEVELOPMENT SITE ON PITTSBURGH INTERNATIONAL AIRPORT PROPERTY</t>
  </si>
  <si>
    <t>Hummelstown Borough</t>
  </si>
  <si>
    <t>(E) Glenwood Site redevelopment, acquisition, grading, site preparation and infrastructure for mixed-use development</t>
  </si>
  <si>
    <t>(DD) Academy of Natural Sciences, infrastructure improvements and renovations necessary for the preservation of collections, including HVAC, air filtration, humidity control and fire suppression systems</t>
  </si>
  <si>
    <t>Wilkinsburg Borough</t>
  </si>
  <si>
    <t>(B) Erie County Emergency Management Agency, Erie County public safety communications system infrastructure improvements</t>
  </si>
  <si>
    <t>Sharpsburg Borough</t>
  </si>
  <si>
    <t>(C) Central Business District, land acquisition and construction for the Central Business District</t>
  </si>
  <si>
    <t>(YY) ACQUISITION, PREPARATION AND CONSTRUCTION OF THE CHERRINGTON PARKWAY CORRIDOR SITE ON PITTSBURGH INTERNATIONAL AIRPORT PROPERTY</t>
  </si>
  <si>
    <t>(ZZ) ACQUISITION, PREPARATION AND CONSTRUCTION OF THE MOON CLINTON WEST SITE ON PITTSBURGH INTERNATIONAL AIRPORT PROPERTY</t>
  </si>
  <si>
    <t>Washington Township</t>
  </si>
  <si>
    <t>Infrastructure improvements for commercial, industrial or housing area in Swoyersville</t>
  </si>
  <si>
    <t>Demolition and property acquisition for economic revitalization business expansion project in Plymouth</t>
  </si>
  <si>
    <t>Infrastructure improvements to Ashley yard industrial expansion</t>
  </si>
  <si>
    <t>Jersey Shore Borough</t>
  </si>
  <si>
    <t>(Q) Land acquisition and construction of a network of trails on both sides of the Allegheny and Kiski Rivers in Allegheny, Westmoreland, Butler and Armstrong Counties with connections to the Butler to Freeport Trail, Rachel Carson Trail and the Baker Trail</t>
  </si>
  <si>
    <t>(A) WESTERN CENTER REDEVELOPMENT AREA, LAND ACQUISITION, ENVIRONMENTAL REMEDIATION, INFRASTRUCTURE INSTALLATION AND MARKETING OF SITES FOR PRIVATE REDEVELOPMENT OF APPROXIMATELY 217 ACRES IN CECIL TOWNSHIP</t>
  </si>
  <si>
    <t>(O) CALIFORNIA AREA RECREATION ASSOCIATION, FOR CONSTRUCTION OF A COMMUNITY CENTER</t>
  </si>
  <si>
    <t>(P) CHARLEROI YMCA, FOR CONSTRUCTION OF NEW RECREATION BUILDING</t>
  </si>
  <si>
    <t>(Q) MEADOWCROFT ROCKSHELTER, CONSTRUCTION OF A PERMANENT PROTECTIVE STRUCTURE OVER THE OPEN ARCHAEOLOGICAL EXCAVATION</t>
  </si>
  <si>
    <t>(R) EXPANSION OF THE PENNSYLVANIA TROLLEY MUSEUM FACILITIES AND EXHIBITS</t>
  </si>
  <si>
    <t>(iii)  City of Pittston</t>
  </si>
  <si>
    <t>(A) Riverfront Development Project, construction of public boat launch and dock facilities, scull boathouse and dock, small-scale marina and ancillary marina facilities, pedestrian walkway and related site improvements</t>
  </si>
  <si>
    <t>(XXXX)  INDEPENDENCE SEAPORT MUSEUM AT PENN'S LANDING, FOR RECONSTRUCTION, RENOVATION, REPAIR AND RESTORATION OF THE U.S.S. OLYMPIA, FLAGSHIP TO ADMIRAL DEWEY, WHICH SERVED IN THE 1896 BATTLE OF MANILLA BAY</t>
  </si>
  <si>
    <t>(OOOOO)  NATIONAL MUSEUM OF THE AMERICAN REVOLUTION AT VALLEY FORGE, CONSTRUCTION OF MUSEUM</t>
  </si>
  <si>
    <t>(D) FOR ACQUISITION OF PROPERTY AND THE DEVELOPMENT OF THE DAY CAMP FOR AT-RISK LEHIGH COUNTY CHILDREN</t>
  </si>
  <si>
    <t>(40)  Luzerne County</t>
  </si>
  <si>
    <t>(i)  Borough of Ashley</t>
  </si>
  <si>
    <t>(E) Development of a multiuse business park in North Beaver Township and New Beaver Borough including land acquisition, utility extensions, roadway improvements, site improvements and grading</t>
  </si>
  <si>
    <t>(F) R. W. Elliott Industrial Park, development of a 100-acre heavy industrial site in Taylor Township, including site improvements, infrastructure development, rail extension and roadway development</t>
  </si>
  <si>
    <t>Sewickley Borough</t>
  </si>
  <si>
    <t>Shaler Township</t>
  </si>
  <si>
    <t>Upper St. Clair Township</t>
  </si>
  <si>
    <t>City of Aliquippa</t>
  </si>
  <si>
    <t>(A) Acquisition and renovation of building for expansion of Monessen District LIBRARY/HISTORICAL SOCIETY AND PUBLIC SAFETY BUILDING</t>
  </si>
  <si>
    <t>(A) FOR RENOVATIONS AND EXPANSION OF THE NORTHAMPTON TOWNSHIP LIBRARY</t>
  </si>
  <si>
    <t>(B) FOR CONSTRUCTION OF A 10,000 SQUARE FOOT TOWNSHIP SENIOR CITIZEN CENTER</t>
  </si>
  <si>
    <t>(C)  Ford City Industrial Reuse Project, environmental cleanup and site redevelopment</t>
  </si>
  <si>
    <t>(D)  Northpointe Technology Center II, site preparation and design of new technology center</t>
  </si>
  <si>
    <t>South Park Township</t>
  </si>
  <si>
    <t>(A) Corporation for Economic Development, infrastructure improvements to Aliquippa site</t>
  </si>
  <si>
    <t>(B) Development of former B&amp;W sites</t>
  </si>
  <si>
    <t>(C) Route 18 Corridor, completion of plan FOR IMPROVEMENTS ALONG ROUTE 18</t>
  </si>
  <si>
    <t>Cambria</t>
  </si>
  <si>
    <t>Bradford Woods Borough</t>
  </si>
  <si>
    <t>(H) NEIGHBORHOOD SERVICES OFFICE EXPANSION AND RELOCATION</t>
  </si>
  <si>
    <t>(I) DESIGN AND CONSTRUCTION OF THE BRIGHT SIDE OPPORTUNITIES CENTER</t>
  </si>
  <si>
    <t>Wyomissing Borough</t>
  </si>
  <si>
    <t>(K) LANCASTER QUILT AND TEXTILE MUSEUM, CONSTRUCTION AND RENOVATIONS TO ESTABLISH A MUSEUM FOR THE DISPLAY AND PROPER STORAGE OF THE ESPRIT QUILT COLLECTION AS WELL AS OTHER QUILTS AND TEXTILES</t>
  </si>
  <si>
    <t>(W) Association of Latin American Musicians, facility construction and renovations</t>
  </si>
  <si>
    <t>(X) Northeast Frankford Boys and Girls Club, facility construction and renovations</t>
  </si>
  <si>
    <t>(FFFF)  ADDITIONAL SITE PREPARATION AND DEVELOPMENT FOR THE PHILADELPHIA NAVAL BUSINESS CENTER</t>
  </si>
  <si>
    <t>(A) BOROUGH HALL RESTORATION, RESTORATION, REHABILITATION AND RENOVATION OF EXISTING BOROUGH HALL AND EXPANSION OF FACILITIES TO HOUSE EQUIPMENT AND WORK SPACE AND INSTALLATION OF NEW TRAFFIC CONTROL DEVICES</t>
  </si>
  <si>
    <t>(G) INDEPENDENCE NATIONAL HISTORIC PARK, INSTALLATION OF BELOW-GROUND PROJECTION AND ELECTRONIC EQUIPMENT TO OPERATE DRAMATIZATION OF EVENTS LEADING TO THE DECLARATION OF INDEPENDENCE FOR THE LIGHTS OF LIBERTY</t>
  </si>
  <si>
    <t>(52)  PIKE COUNTY</t>
  </si>
  <si>
    <t>(I)  DINGMAN TOWNSHIP</t>
  </si>
  <si>
    <t>(A) DESIGN AND CONSTRUCTION OF A TOWNSHIP GREENWAY PROJECT</t>
  </si>
  <si>
    <t>(II)  LEHMAN TOWNSHIP</t>
  </si>
  <si>
    <t>(A) DESIGN AND CONSTRUCTION OF A GREENWAY TRAIL FROM MCDADE TRAIL TO THE BUSHKILL FALLS COMPLEX</t>
  </si>
  <si>
    <t>(B) DESIGN, CONSTRUCTION AND RENOVATION OF THE POCONO ENVIRONMENTAL EDUCATION CENTER'S EXISTING INFRASTRUCTURE</t>
  </si>
  <si>
    <t>Manheim Township</t>
  </si>
  <si>
    <t>(AA) Redevelopment of industrial sites located in Neville Township</t>
  </si>
  <si>
    <t>(BB) Site preparation and infrastructure improvements to Brant PARC Motor Speedway site</t>
  </si>
  <si>
    <t>(CC) Development of a hydroponics center in the Mon Valley</t>
  </si>
  <si>
    <t>(DD) Redevelopment of 8th Avenue Corridor in West Homestead, Munhall and Homestead</t>
  </si>
  <si>
    <t>(EE) Carrie Furnace redevelopment, including land acquisition, stabilization and site preparation</t>
  </si>
  <si>
    <t>(F) AMERICAN HELICOPTER MUSEUM &amp; EDUCATION CENTER, RENOVATION AND RETROFIT OF MUSEUM BUILDING, INCLUDING HVAC, ELECTRICAL AND FIRE SUPPRESSION SYSTEMS, IMPROVEMENT OF PUBLIC ACCESS AND PARKING FACILITIES AND THE ACQUISITION AND/OR INSTALLATION OF EXHIBITS</t>
  </si>
  <si>
    <t>(ii)  Chester County Industrial Development Authority</t>
  </si>
  <si>
    <t>(A) Atwater brownfields, reclamation and redevelopment necessary for conversion to a business/industrial park</t>
  </si>
  <si>
    <t>(Q) (Reserved)</t>
  </si>
  <si>
    <t>(R) Please Touch Museum, facility construction and renovations</t>
  </si>
  <si>
    <t>(S) Demolition of Philadelphia Civic Center</t>
  </si>
  <si>
    <t>(T) Fairmount Water Works Interpretive Center, facility construction and renovations</t>
  </si>
  <si>
    <t>(V) The Berean Institute, facility construction and renovations</t>
  </si>
  <si>
    <t>(TTTTTT) CONSTRUCTION OF THE RED CROSS HOUSE (TRANSITIONAL FACILITY)</t>
  </si>
  <si>
    <t>(VI)  PHOENIXVILLE AREA ECONOMIC DEVELOPMENT CORPORATION</t>
  </si>
  <si>
    <t>(A) FOR SITE IMPROVEMENTS OF FOUNDRY BUILDING, SCHUYLKILL VALLEY VISITORS CENTER</t>
  </si>
  <si>
    <t>(16)  Clarion County</t>
  </si>
  <si>
    <t>Bellefonte Borough</t>
  </si>
  <si>
    <t>Benner Township</t>
  </si>
  <si>
    <t>Catasauqua Borough</t>
  </si>
  <si>
    <t>Center Valley</t>
  </si>
  <si>
    <t>Emmaus Borough</t>
  </si>
  <si>
    <t>(VV) ACQUISITION, PREPARATION AND CONSTRUCTION OF THE WESTFIELD SITE ON PITTSBURGH INTERNATIONAL AIRPORT PROPERTY</t>
  </si>
  <si>
    <t>(WW) ACQUISITION, PREPARATION AND CONSTRUCTION OF THE PITTSBURGH INTERNATIONAL AIRPORT/PORT AUTHORITY OF ALLEGHENY COUNTY SITE ON PITTSBURGH INTERNATIONAL AIRPORT PROPERTY</t>
  </si>
  <si>
    <t>(E) PENNSYLVANIA COLLEGE OF TECHNOLOGY, CONSTRUCTION OF A NEW LIBRARY FACILITY</t>
  </si>
  <si>
    <t>(F) DEVELOPMENT AND CONSTRUCTION OF A MULTIPURPOSE ARENA, ESCALATED SKYWALK AND RECREATIONAL ICE RINK</t>
  </si>
  <si>
    <t>(G) DEVELOPMENT AND CONSTRUCTION OF THE SUSQUEHANNA RIVERWALK</t>
  </si>
  <si>
    <t>City of Philadelphia</t>
  </si>
  <si>
    <t>(H) DEVELOPMENT AND CONSTRUCTION OF A CONFERENCE CENTER AND WINTER GARDEN</t>
  </si>
  <si>
    <t>(F) NORTHWEST REGIONAL MEDICAL FACILITY, FOR CONSTRUCTION OF A NEW HOSPITAL</t>
  </si>
  <si>
    <t>(G) VENANGO ECONOMIC DEVELOPMENT CORPORATION, FOR ACQUISITION, DEVELOPMENT AND SITE PREPARATION OF THE SCRUB GRASS INDUSTRIAL SITE</t>
  </si>
  <si>
    <t>(H) BARKEYVILLE INDUSTRIAL PARK INFRASTRUCTURE IMPROVEMENTS</t>
  </si>
  <si>
    <t>(I) CONSTRUCTION OF A COMMUNITY COLLEGE</t>
  </si>
  <si>
    <t>(J) RENOVATION OF CRAWFORD CENTER, EMLENTON BOROUGH</t>
  </si>
  <si>
    <t>(A) RENOVATION AND EXPANSION OF RESCUE FIRE COMPANY 37, STATION 1</t>
  </si>
  <si>
    <t>(23)  Delaware County</t>
  </si>
  <si>
    <t>Trappe Borough</t>
  </si>
  <si>
    <t>(D) THE SOUTH STREET DISTRICT, LAND ACQUISITION, RENOVATIONS AND NEW CONSTRUCTION</t>
  </si>
  <si>
    <t>Restoration of Huber Breaker</t>
  </si>
  <si>
    <t>Ashley Borough</t>
  </si>
  <si>
    <t>Construction and infrastructure improvements to downtown parking deck</t>
  </si>
  <si>
    <t>Swoyersville Borough</t>
  </si>
  <si>
    <t>(C) Sandyvale Memorial Botanical Gardens/Arboretum, construction of a recreational and historical attraction</t>
  </si>
  <si>
    <t>(III)  CAMBRIA COUNTY REDEVELOPMENT AUTHORITY</t>
  </si>
  <si>
    <t>Erie</t>
  </si>
  <si>
    <t>(B) FOR EXPANSION OF THE ROARING SPRING YMCA, INCLUDING SITE ACQUISITION, DESIGN, ENGINEERING AND CONSTRUCTION</t>
  </si>
  <si>
    <t>(XXXXX)  NORTHERN HOME CHILDREN AND FAMILY SERVICES, ROXBOROUGH, CONSTRUCTION AND RENOVATION</t>
  </si>
  <si>
    <t>(YYYYY)  52ND STREET SHOPPING CENTER, PARKSIDE, NEW CONSTRUCTION</t>
  </si>
  <si>
    <t>Bensalem Township</t>
  </si>
  <si>
    <t>Middletown Township</t>
  </si>
  <si>
    <t>Morrisville Borough</t>
  </si>
  <si>
    <t>Doylestown Borough</t>
  </si>
  <si>
    <t>Bradford Township</t>
  </si>
  <si>
    <t>Richland Township</t>
  </si>
  <si>
    <t>Coolbaugh Township</t>
  </si>
  <si>
    <t>Luzerne Borough</t>
  </si>
  <si>
    <t>Wilkes-Barre Township</t>
  </si>
  <si>
    <t>(F) Granada Theater, renovations of the new Granada Theater as a performing arts theater and recording center</t>
  </si>
  <si>
    <t>(G) Hazelwood Coke Site, acquisition, remediation, site preparation and infrastructure for mixed-use development</t>
  </si>
  <si>
    <t>(A) Hill District-Center Avenue/Kirkpatrick Street/Uptown Corridor, infrastructure, acquisition, demolition, reconstruction and public space improvements</t>
  </si>
  <si>
    <t>Union City Borough</t>
  </si>
  <si>
    <t>West Mifflin Borough</t>
  </si>
  <si>
    <t>(FFF)  RELOCATION, RENOVATION AND CONSTRUCTION FOR THE AFRO-AMERICAN HISTORICAL AND CULTURAL MUSEUM</t>
  </si>
  <si>
    <t>(UUU)  RENOVATIONS AND CONSTRUCTION FOR KENSINGTON HOSPITAL, INCLUDING REMOVAL OF AN EXISTING METHADONE CLINIC</t>
  </si>
  <si>
    <t>(VVV)  MDO EMERGENCY OPERATIONS CENTER, UPGRADE AND MODERNIZATION OF THE EMERGENCY OPERATIONS CENTER TO DEAL WITH POTENTIAL TERRORIST ATTACKS</t>
  </si>
  <si>
    <t>(WWW)  RENOVATIONS OF HISTORIC MEMORIAL HALL</t>
  </si>
  <si>
    <t>(XXX)  IMPROVEMENTS AND RENOVATIONS TO THE NEW FREEDOM THEATRE FOR FURTHER ADVANCEMENT AS A CULTURAL INSTITUTION</t>
  </si>
  <si>
    <t>(YYY)  NORTH BROAD STREET STREETSCAPE, PHASE II, EXTENSION OF STREETSCAPE IMPROVEMENT PROJECT INCLUDING LIGHTING, TRAFFIC SIGNALS, NEW SIDEWALKS AND LANDSCAPING</t>
  </si>
  <si>
    <t>(ZZZ)  NORTH DELAWARE RIVERFRONT SITE ACQUISITION AND RELOCATION, LAND ACQUISITION OF SEVERAL FORMER INDUSTRIAL SITES, INCLUDING PHILADELPHIA COKE, TACONY WAREHOUSE, NORTHERN SHIPPING AND VARIOUS OTHER LOCATIONS FOR INFRASTRUCTURE IMPROVEMENTS AND DEVELOPMENT</t>
  </si>
  <si>
    <t>(AAAA)  ACQUISITION, DEVELOPMENT AND SITE IMPROVEMENTS FOR THE NORTH DELAWARE RIVERFRONT RIVER PARK</t>
  </si>
  <si>
    <t>City of Bethlehem</t>
  </si>
  <si>
    <t>(HHH)  DESIGN AND CONSTRUCTION OF PHILADELPHIA PAN-HELLENIC CHAPTER'S CONFERENCE CENTER</t>
  </si>
  <si>
    <t>(III)  GATEWAY INTERSECTION IMPROVEMENTS FOR NORTH BROAD STREET AVENUE OF THE ARTS</t>
  </si>
  <si>
    <t>(JJJ)  REVITALIZATION AND RENOVATION FOR THE BLUE HORIZON PROJECT</t>
  </si>
  <si>
    <t>(G) Hi-Tech Business Park, land acquisition, development and construction</t>
  </si>
  <si>
    <t>(F) Invest Erie Community Development Corporation, Parade Street revitalization</t>
  </si>
  <si>
    <t>County projects</t>
  </si>
  <si>
    <t>City of Pittsburgh</t>
  </si>
  <si>
    <t>Franklin Township</t>
  </si>
  <si>
    <t>(R) University of Pittsburgh Medical Center, acquisition and application of green environmental technologies in the construction of a new children's hospital</t>
  </si>
  <si>
    <t>(O)  Environmental cleanup and site redevelopment of a parcel located in White Township and Indiana Borough for a community development project</t>
  </si>
  <si>
    <t>(F) Route 22 Industrial Park, land acquisition and development</t>
  </si>
  <si>
    <t>(G) Southpoint expansion</t>
  </si>
  <si>
    <t>(H) Infrastructure improvements to the Midway Borough business sector</t>
  </si>
  <si>
    <t>(I) California Technology Park, site preparation and land acquisition</t>
  </si>
  <si>
    <t>(E) MUHLENBERG COLLEGE, DEVELOP A COMMUNITY SUPPORTED FACILITY TO PROVIDE A SAFE, ENVIRONMENTALLY SOUND PARKING SITE SERVING THE LEHIGH VALLEY COMMUNITY IN PARTNERSHIP WITH MUHLENBERG COLLEGE</t>
  </si>
  <si>
    <t>(F) CONSTRUCTION OF LEHIGH COUNTY HISTORICAL SOCIETY MUSEUM AND RELATED INFRASTRUCTURE IMPROVEMENTS</t>
  </si>
  <si>
    <t>(G) FOR EXPANSION AND RENOVATION OF THE EMERGENCY ROOM AT SACRED HEART HOSPITAL</t>
  </si>
  <si>
    <t>(III)  NORTH BEAVER TOWNSHIP</t>
  </si>
  <si>
    <t>(A) ROUTE 551 BUSINESS PARK, LAND ACQUISITION, INFRASTRUCTURE, SITE DEVELOPMENT AND CONSTRUCTION</t>
  </si>
  <si>
    <t>(WWWW)  CONSTRUCTION OF NEW SERVICE CENTER AND ADMINISTRATIVE HEADQUARTERS FOR CORA SERVICES</t>
  </si>
  <si>
    <t>(QQ) SITE PREPARATION AND ACCESS DEVELOPMENT TO SERVE THE KOZ DESIGNATED PROPERTIES AND TO CONNECT TO THE FLYOVER RAMPS AT THE CITY CENTER OF DUQUESNE</t>
  </si>
  <si>
    <t>(IV)  CITY OF NANTICOKE AND NANTICOKE MUNICIPAL AUTHORITY</t>
  </si>
  <si>
    <t>(QQQQQ)  THE CONSORTIUM, FOR THE CONSTRUCTION OF A NEW COMMUNITY CENTER/CONFERENCE CENTER AT PHILADELPHIA UNIVERSITY</t>
  </si>
  <si>
    <t>(RRRRR)  THE CONSORTIUM, FOR INFRASTRUCTURE WITHIN THE BUILDING FOR TECHNOLOGY EQUIPMENT AT PEIRCE COLLEGE</t>
  </si>
  <si>
    <t>(B) Acquisition and construction of Juvenile Detention Center</t>
  </si>
  <si>
    <t>(C) Expansion of county correctional facility</t>
  </si>
  <si>
    <t>(D) Acquisition and construction of county administration building</t>
  </si>
  <si>
    <t>(C) FOR CONSTRUCTION OF A NEW CONFERENCE CENTER, DESALES UNIVERSITY</t>
  </si>
  <si>
    <t>(A) Luzerne County Sports Complex construction</t>
  </si>
  <si>
    <t>Hanover Township</t>
  </si>
  <si>
    <t>Ross Township</t>
  </si>
  <si>
    <t>Brownsville Borough</t>
  </si>
  <si>
    <t>City of Connellsville</t>
  </si>
  <si>
    <t>Antrim Township</t>
  </si>
  <si>
    <t>(A) WESTMINSTER COLLEGE, FOR DEVELOPMENT OF A WESTERN PENNSYLVANIA CULTURAL ARTS CENTER TO ENHANCE PUBLIC PERFORMING ARTS AND CIVIC PROGRAMMING IN THE LAWRENCE-MERCER AND NORTHWEST PENNSYLVANIA REGIONS</t>
  </si>
  <si>
    <t>(III)  CITY OF SHARON</t>
  </si>
  <si>
    <t>(A) BUHL FARM, RENOVATIONS OF THE BUHL FARM CASINO FOR CONTINUED RECREATIONAL AND SOCIAL USES</t>
  </si>
  <si>
    <t>(F) REDEVELOPMENT AUTHORITY OF CITY OF DUQUESNE, KAHLER STREET REDEVELOPMENT, ACQUISITION AND SITE REDEVELOPMENT</t>
  </si>
  <si>
    <t>(A) Renewal and rehabilitation of the Fifth Avenue Corridor</t>
  </si>
  <si>
    <t>(66)  Wyoming County (Reserved)</t>
  </si>
  <si>
    <t>(67)  York County</t>
  </si>
  <si>
    <t>(i)  City of York</t>
  </si>
  <si>
    <t>(C) RENOVATIONS TO THE NAY AUG PARK AND OTHER CITY-OWNED PARKS</t>
  </si>
  <si>
    <t>(D) EXPANSION AND CONSTRUCTION FOR PARKING FACILITIES LOCATED AT PENN AVENUE, LINDEN, SPRUCE AND MULBERRY STREETS IN CONJUNCTION WITH THE SCRANTON PARKING AUTHORITY</t>
  </si>
  <si>
    <t>(A) DESIGN AND CONSTRUCTION OF A NEW REGIONAL POLICE BUILDING</t>
  </si>
  <si>
    <t>(46)  Montgomery County</t>
  </si>
  <si>
    <t>(i)  Norristown Borough</t>
  </si>
  <si>
    <t>(A) Elmwood Park Zoo, development of animal care and conservation center</t>
  </si>
  <si>
    <t>(B) Elmwood Park Zoo, Stony Creek expansion</t>
  </si>
  <si>
    <t>(C) Development and construction of a parking garage</t>
  </si>
  <si>
    <t>(ii)  Pennsburg Borough</t>
  </si>
  <si>
    <t>(A) Schwenkfelder Library and Heritage Center, renovation and expansion of the main library</t>
  </si>
  <si>
    <t>(III)  BOROUGH OF SOUDERTON</t>
  </si>
  <si>
    <t>(A) CONSTRUCTION OF THE BOYS AND GIRLS CLUB OF SOUDERTON</t>
  </si>
  <si>
    <t>(IV)  TOWAMENCIN TOWNSHIP</t>
  </si>
  <si>
    <t>(A) RECONSTRUCTION AND EXPANSION OF THE TOWAMENCIN MUNICIPAL POOL COMPLEX</t>
  </si>
  <si>
    <t>(68)  Statewide Project</t>
  </si>
  <si>
    <t>(i)  South Western Pennsylvania Commission</t>
  </si>
  <si>
    <t>Crawford</t>
  </si>
  <si>
    <t>Columbia</t>
  </si>
  <si>
    <t>(C) Downtown and historic district streetscape, Phase III, in the City of Williamsport</t>
  </si>
  <si>
    <t>(D) CONSTRUCTION OF A MULTIPURPOSE ARENA AND ENTERTAINMENT COMPLEX</t>
  </si>
  <si>
    <t>(A) TECHNOLOGY PLAN FOR COMPLETE COMPUTER HOOKUP FOR KANE AREA SCHOOL DISTRICT</t>
  </si>
  <si>
    <t>(III)  Port Allegheny Borough</t>
  </si>
  <si>
    <t>(A) Rehabilitation and construction of water infrastructure in the borough</t>
  </si>
  <si>
    <t>(A) ROCKPOINTE INDUSTRIAL PARK, SITE DEVELOPMENT, CONSTRUCTION AND ENHANCEMENT OF INFRASTRUCTURE FOR PHASE II</t>
  </si>
  <si>
    <t>(IX)  TOWNSHIP OF PINE</t>
  </si>
  <si>
    <t>(A) PENN HILLS LIBRARY, FOR CONSTRUCTION, RENOVATION AND LIBRARY EXPANSION</t>
  </si>
  <si>
    <t>Lower Paxton Township</t>
  </si>
  <si>
    <t>Cranberry Township</t>
  </si>
  <si>
    <t>(D) Route 60 Corridor, infrastructure site improvements and development of business sites on Route 60 from HOPEWELL TOWNSHIP TO CHIPPEWA TOWNSHIP</t>
  </si>
  <si>
    <t>(N) Penn Hills Intermodal Retail Commercial and Light Industrial Facility, design for collateral development site</t>
  </si>
  <si>
    <t>(C) REDEVELOPMENT AUTHORITY OF MCKEESPORT, RENOVATION OF MULTISTORY PARKING GARAGES IN DOWNTOWN MCKEESPORT AT LYSLE BOULEVARD AND SIXTH AVENUE</t>
  </si>
  <si>
    <t>(D) REDEVELOPMENT AUTHORITY OF MCKEESPORT, SEVENTH WARD REDEVELOPMENT - ACQUISITION AND SITE DEVELOPMENT</t>
  </si>
  <si>
    <t>(XV)  BOROUGH OF WEST MIFFLIN</t>
  </si>
  <si>
    <t>(A) REDEVELOPMENT AUTHORITY OF THE CITY OF DUQUESNE, KENNYWOOD SITE DEVELOPMENT, ACQUISITION AND SITE DEVELOPMENT</t>
  </si>
  <si>
    <t>Centre</t>
  </si>
  <si>
    <t>Bangor Borough</t>
  </si>
  <si>
    <t>Bethlehem Township</t>
  </si>
  <si>
    <t>(F) FOR PRESERVATION, RESTORATION, RENOVATION AND RELOCATION OF THE THADDEUS STEVENS HOUSE NECESSARY TO INCORPORATE THE STRUCTURE IN THE FACADE OF THE LANCASTER CONVENTION CENTER</t>
  </si>
  <si>
    <t>(G) NORTH MUSEUM OF NATURAL HISTORY AND SCIENCE, EXHIBIT AND PLANETARIUM RENOVATIONS AND EXPANSION</t>
  </si>
  <si>
    <t>(V) Operation Nehemiah, construction of a multipurpose community center in conjunction with the redevelopment of the East Gate Shopping Center into the East Gate Commerce Park</t>
  </si>
  <si>
    <t>(W) Pennsylvania Public Law Center</t>
  </si>
  <si>
    <t>(X) Convention Center Hotel, site development and infrastructure construction</t>
  </si>
  <si>
    <t>(Y) Allegheny County Pedestrian Connection, design and construction of a pedestrian-way connecting Station Square at West Carson Street and Grandview Avenue in Mt. Washington-Duquesne</t>
  </si>
  <si>
    <t>(Z) Magee Women's Research Institute, expansion and renovation of the current facility for additional research and research support</t>
  </si>
  <si>
    <t>(HHHH)  PLEASANT PLAYGROUND, DEMOLITION OF EXISTING BUILDING AND CONSTRUCTION OF A NEW FACILITY, TO INCLUDE A GYMNASIUM, ACTIVITIES ROOMS AND STAFF OFFICES</t>
  </si>
  <si>
    <t>(IIII)  RENOVATION TO POLICE TACTICAL HEADQUARTERS</t>
  </si>
  <si>
    <t>(CCCC)  REDEVELOPMENT, REVITALIZATION AND CONSTRUCTION OF MULTIPURPOSE FACILITIES IN CONJUNCTION WITH THE NORTHWEST NEIGHBORHOOD STABILIZATION AND IMPROVEMENT PROGRAM</t>
  </si>
  <si>
    <t>Lower Providence Township</t>
  </si>
  <si>
    <t>Jefferson</t>
  </si>
  <si>
    <t>Indiana</t>
  </si>
  <si>
    <t>Huntingdon</t>
  </si>
  <si>
    <t>Greene</t>
  </si>
  <si>
    <t>Jefferson Township</t>
  </si>
  <si>
    <t>(B) Infrastructure and site improvements to the former Synthane Taylor brownfield riverfront revitalization site located at 1400 South Trooper Road</t>
  </si>
  <si>
    <t>(XI)  Franconia Township</t>
  </si>
  <si>
    <t>(WWWWWW) PHILADELPHIA ZOO, FOR IMPROVEMENTS TO AVIARY</t>
  </si>
  <si>
    <t>(XXXXXX) PHILADELPHIA ZOO, FOR IMPROVEMENTS TO CHILDREN'S ZOO</t>
  </si>
  <si>
    <t>(YYYYYY) THE WISTAR INSTITUTE, FOR DESIGN AND CONSTRUCTION OF A NEW VACCINE DEVELOPMENT CENTER</t>
  </si>
  <si>
    <t>(ZZZZZZ) UNIVERSITY OF PENNSYLVANIA, FOR DESIGN AND CONSTRUCTION OF A NEW LIFE SCIENCES BUILDING</t>
  </si>
  <si>
    <t>(EEEEEEE) MERCY HEALTH SYSTEM</t>
  </si>
  <si>
    <t>(AAAAAAA) UNIVERSITY OF THE SCIENCES IN PHILADELPHIA, FOR CONSTRUCTION OF A NEW BUILDING FOR COMMUNITY AND UNIVERSITY RECREATIONAL NEEDS</t>
  </si>
  <si>
    <t>(U) Renovations and construction for the expansion of the Albert Einstein Medical Center emergency facilities and Women and Children's Services Project</t>
  </si>
  <si>
    <t>(B) STATE COLLEGE YMCA - CONSTRUCTION OF AN AQUATICS FACILITY</t>
  </si>
  <si>
    <t>(III)  BENNER TOWNSHIP</t>
  </si>
  <si>
    <t>(B) STREAMBANK STABILIZATION AND CREEK RESTORATION TO WIDEN FLOODWAY ALONG FRENCH CREEK, AND ARCHITECTURAL LANDSCAPING OF BENCHES, TRAILS AND RECREATIONAL AREAS TO SUPPORT THE DEVELOPMENT OF THE FRENCH CREEK CENTER IN THE BOROUGH OF PHOENIXVILLE</t>
  </si>
  <si>
    <t>(C) MINE RECLAMATION, SITE PREPARATION AND WATERSHED PROTECTION TO PROMOTE THE DEVELOPMENT OF A 388-ACRE FORMER LIMESTONE QUARRY IN EAST WHITELAND AND TREDYFFRIN TOWNSHIPS</t>
  </si>
  <si>
    <t>(D) SITE PREPARATION AND CONSTRUCTION FOR THE CHESTER COUNTY AIRPORT</t>
  </si>
  <si>
    <t>(III)  CITY OF COATESVILLE</t>
  </si>
  <si>
    <t>York</t>
  </si>
  <si>
    <t>(A) Renovations and construction of the Carnegie Library of Homestead</t>
  </si>
  <si>
    <t>(A) CONSTRUCTION OF A NEW SCHLOW MEMORIAL LIBRARY</t>
  </si>
  <si>
    <t>Spring Township</t>
  </si>
  <si>
    <t>State College Borough</t>
  </si>
  <si>
    <t>(G) SITE ACQUISITION AND DEVELOPMENT OF RIVER PARK AND RIVER WALK</t>
  </si>
  <si>
    <t>(IV)  COALDALE BOROUGH</t>
  </si>
  <si>
    <t>(A) ST. LUKE'S MINERS MEMORIAL HOSPITAL</t>
  </si>
  <si>
    <t>(I)  CONSTRUCTION OF NEW ACCESS ROAD</t>
  </si>
  <si>
    <t>(II)  CONSTRUCTION OF NEW EMERGENCY SERVICES DEPARTMENT</t>
  </si>
  <si>
    <t>(V)  MAHANOY TOWNSHIP AUTHORITY</t>
  </si>
  <si>
    <t>(A) LOFTY RESERVOIR, FOR DAM REPAIR</t>
  </si>
  <si>
    <t>(VI)  WALKER TOWNSHIP</t>
  </si>
  <si>
    <t>(C) Carnegie Library of Pittsburgh, infrastructure improvements in the library system</t>
  </si>
  <si>
    <t>(GGGGG)  SCHUYLKILL RIVER PARK, ADDITIONAL FUNDING FOR FUTURE PHASES OF SITE DEVELOPMENT RELATED TO THE SCHUYLKILL RIVER PARK PROJECT</t>
  </si>
  <si>
    <t>(HHHHH)  THOMAS MANSION, CONSTRUCTION AND RENOVATIONS OF CONFERENCE CENTER AND EXISTING FACILITY OF THOMAS MANSION IN FAIRMONT PARK</t>
  </si>
  <si>
    <t>(E) NORTHWEST PENNSYLVANIA REGIONAL PLANNING DEVELOPMENT COMMISSION, FOR RENOVATION, CONSTRUCTION AND EQUIPMENT FOR THE CLARION/FOREST COUNTY WOOD INSTITUTE</t>
  </si>
  <si>
    <t>(A) CONSTRUCTION OF A NEW ATHLETIC FIELD HOUSE IN TAMAQUA AREA SCHOOL DISTRICT</t>
  </si>
  <si>
    <t>(VII) CITY OF POTTSVILLE</t>
  </si>
  <si>
    <t>(B) VENANGO ECONOMIC DEVELOPMENT CORPORATION, FOR EXPANSION OF THE OIL CITY INDUSTRIAL PARK</t>
  </si>
  <si>
    <t>(IV)  COUNTY PROJECTS</t>
  </si>
  <si>
    <t>(TTTT)  REDEVELOPMENT OF NORTHERN LIBERTIES, INCLUDING NEW CONSTRUCTION AND RENOVATIONS</t>
  </si>
  <si>
    <t>(I) South Third Street Extension and development, construction and development of extension and related parking, retail, commercial and industrial activities. This project shall be construed as a supplement to the project authorized in section 6(20)(ii)(I) of the Capital Budget Project Itemization Act for 1999-2000.</t>
  </si>
  <si>
    <t>(J) Development of the Uptown Strategy Plan, including development, implementation and construction of residential, commercial and industrial upgrades and improvements related thereto</t>
  </si>
  <si>
    <t>(K) Development and construction of the Harrisburg Polytechnic Institute</t>
  </si>
  <si>
    <t>(L) Development and construction of eight community health centers in neighborhood facilities</t>
  </si>
  <si>
    <t>(31)  Huntingdon County</t>
  </si>
  <si>
    <t>(i)  Borough of Huntingdon</t>
  </si>
  <si>
    <t>(A) Construction of the Allegheny Street Parking Garage facility</t>
  </si>
  <si>
    <t>(B) CONSTRUCTION OF BLOOMSBURG FAIR ARENA</t>
  </si>
  <si>
    <t>(II)  BOROUGH OF BERWICK</t>
  </si>
  <si>
    <t>(A) CONSTRUCTION OF DOWNTOWN PARKING GARAGE</t>
  </si>
  <si>
    <t>(B) RENOVATE AND REHABILITATE BLIGHTED DOWNTOWN FACILITY AS A COMMUNITY RESOURCE CENTER</t>
  </si>
  <si>
    <t>(C) PENN AVENUE STREETSCAPE ENHANCEMENT PROJECT, REHABILITATION OF PENN AVENUE IN WEST READING, INCLUDING UPGRADES TO TRAFFIC CONTROL, INTERSECTION IMPROVEMENTS AND SITE ENHANCEMENT PROJECTS</t>
  </si>
  <si>
    <t>(A) South Street Headhouse District, expansion of pedestrian level lighting project on South Street from 8th Street to Front Street, including side streets</t>
  </si>
  <si>
    <t>(B) Wistar Institute, design and construction of new biomedical and cancer research facility, including site acquisition and improvements</t>
  </si>
  <si>
    <t>(D) WEST READING MAIN STREET FOUNDATION, PENN AVENUE STREETSCAPE ENHANCEMENT PROJECT, INCLUDING COMPLETE REHABILITATION OF PENN AVENUE</t>
  </si>
  <si>
    <t>Potter</t>
  </si>
  <si>
    <t>(B) Pedestrian Skywalk-Downtown Renaissance Project, critical linkages to the Johnstown Renaissance projects including War Memorial Arena, Conference and Convention Center and Intermodal Transportation Center</t>
  </si>
  <si>
    <t>Sullivan</t>
  </si>
  <si>
    <t>Somerset</t>
  </si>
  <si>
    <t>Snyder</t>
  </si>
  <si>
    <t>Penn Township</t>
  </si>
  <si>
    <t>Adams Township</t>
  </si>
  <si>
    <t>Schuylkill</t>
  </si>
  <si>
    <t>(EE) Nueva Esperanza Inc., acquisition, demolition and rehabilitation of distressed properties in North Philadelphia</t>
  </si>
  <si>
    <t>(III)  ALTOONA-BLAIR COUNTY DEVELOPMENT CORPORATION</t>
  </si>
  <si>
    <t>(S)  Improvement and renovation of small business incubator facility</t>
  </si>
  <si>
    <t>Washington</t>
  </si>
  <si>
    <t>Duncannon Borough</t>
  </si>
  <si>
    <t>Northumberland</t>
  </si>
  <si>
    <t>Northampton</t>
  </si>
  <si>
    <t>(VVVVV)  WILMA THEATER, RENOVATIONS AND UPGRADES OF THEATRICAL TECHNOLOGICAL SYSTEMS, MAIN FACILITIES AND ARTISTS' DORMITORY</t>
  </si>
  <si>
    <t>(WWWWW)  THE CHALLENGER LEARNING CENTER, WEST PHILADELPHIA, RENOVATIONS</t>
  </si>
  <si>
    <t>(A) Purchase of Stone Farm for open space preservation</t>
  </si>
  <si>
    <t>(I) FOR CONSTRUCTION OF A PERFORMING ARTS THEATER AND SUPPORTING FACILITIES</t>
  </si>
  <si>
    <t>(II) FOR DEVELOPMENT AND CONSTRUCTION OF AN ENTERTAINMENT AND CULTURAL DISTRICT IN THE CITY OF ERIE</t>
  </si>
  <si>
    <t>(26)  Fayette County</t>
  </si>
  <si>
    <t>Solebury Township</t>
  </si>
  <si>
    <t>(v)  Pine and Richland Townships</t>
  </si>
  <si>
    <t>(B) Plaza redevelopment, acquisition and site development</t>
  </si>
  <si>
    <t>(C) Cochrandale redevelopment, acquisition, demolition and site development</t>
  </si>
  <si>
    <t>(D) Kennywood site development, acquisition and site development</t>
  </si>
  <si>
    <t>New Garden Township</t>
  </si>
  <si>
    <t>(B) THOMPSON RUN REDEVELOPMENT AREA, REDEVELOPMENT ACTIVITIES FOR THE THOMPSON RUN CORRIDOR OF PENN HILLS, INCLUDING INFRASTRUCTURE IMPROVEMENTS, PLANNING, LAND ACQUISITION, DEVELOPMENT AND CONSTRUCTION</t>
  </si>
  <si>
    <t>(C) George Street two-way conversion project</t>
  </si>
  <si>
    <t>(D) Mural project infrastructure improvements</t>
  </si>
  <si>
    <t>(G) REDEVELOPMENT AUTHORITY OF MCKEESPORT, ACQUISITION AND SITE DEVELOPMENT</t>
  </si>
  <si>
    <t>(D) Fifth Avenue, Forbes Avenue and Wood Street, infrastructure, acquisition, demolition, reconstruction and public space improvements</t>
  </si>
  <si>
    <t>Archbald Borough</t>
  </si>
  <si>
    <t>Elizabethtown Borough</t>
  </si>
  <si>
    <t>(GGG)  CONSTRUCTION OF NEW ANIMAL SHELTERS AND RENOVATIONS OF EXISTING SHELTERS</t>
  </si>
  <si>
    <t>Construction, infrastructure and other related costs for a new borough building</t>
  </si>
  <si>
    <t>Construction, infrastructure and other related costs for the Wilkes-Barre River commons project</t>
  </si>
  <si>
    <t>(III)  City of Easton</t>
  </si>
  <si>
    <t>(I)  NORTHAMPTON COUNTY INDUSTRIAL DEVELOPMENT AUTHORITY</t>
  </si>
  <si>
    <t>(A) CENTRE COUNTY PRISON, CONSTRUCTION OF A NEW CENTRE COUNTY PRISON</t>
  </si>
  <si>
    <t>(IV)  FERGUSON TOWNSHIP</t>
  </si>
  <si>
    <t>(A) ALPHA COMMUNITY AMBULANCE SERVICE, CONSTRUCTION OF NEW HEADQUARTERS BUILDING</t>
  </si>
  <si>
    <t>(V)  SPRING TOWNSHIP</t>
  </si>
  <si>
    <t>Schuylkill Township</t>
  </si>
  <si>
    <t>West Chester Borough</t>
  </si>
  <si>
    <t>(K)  Design, site preparation and construction of a multitenant building in the Keystone Opportunity Expansion Zone (KOEZ)</t>
  </si>
  <si>
    <t>(L)  Nation Lenape Cultural Center, land acquisition, design and site preparation</t>
  </si>
  <si>
    <t>(M)  Renovations to former county jail for conversion to business use</t>
  </si>
  <si>
    <t>(N)  Land acquisition, site development and construction of a parking garage, Indiana Borough</t>
  </si>
  <si>
    <t>(E) Renovations and rehabilitation to historically preserve former prison facility for use as modern office space</t>
  </si>
  <si>
    <t>(C) North Beaver Keystone Opportunity Zone, land acquisition, development, remediation, infrastructure improvements and preparation of the former Dynamite Production and Storage Site and adjacent land for a business park</t>
  </si>
  <si>
    <t>(C) Communities in Schools of the Lehigh Valley Inc., renovation of the Lehigh Valley Hospital School of Nursing to house an alternative education school for middle and high school students</t>
  </si>
  <si>
    <t>(IV)  SHENANGO TOWNSHIP</t>
  </si>
  <si>
    <t>(N) SITE PREPARATION FOR THE HIDDENBROOK DEVELOPMENT PROJECT WHICH WILL REVITALIZE AN ABANDONED COAL REFUSE AREA</t>
  </si>
  <si>
    <t>(B) Washington County Redevelopment Authority, Western Center for the development of multiuse, light industrial, residential/recreation park, including infrastructure DEVELOPMENT</t>
  </si>
  <si>
    <t>(H) EMERGENCY ROOM RENOVATION AND INTERNAL IMPROVEMENTS TO ST. LUKE'S HOSPITAL</t>
  </si>
  <si>
    <t>(I) CONSTRUCTION OF THE SMART DISCOVERY CENTER</t>
  </si>
  <si>
    <t>Blawnox Borough</t>
  </si>
  <si>
    <t>(W) Construction of access ramps to the KOZ site located at City Center Duquesne</t>
  </si>
  <si>
    <t>(X) Construction of access ramps to the KOZ site located at City Center McKeesport</t>
  </si>
  <si>
    <t>(Y) Site preparation and redevelopment of the former Westinghouse facility in Jefferson Hills</t>
  </si>
  <si>
    <t>Ephrata Township</t>
  </si>
  <si>
    <t>East Lampeter Township</t>
  </si>
  <si>
    <t>Manheim Borough</t>
  </si>
  <si>
    <t>Mount Joy Borough</t>
  </si>
  <si>
    <t>(P) Improvement of State Route 8 Corridor to promote economic growth along corridor and the surrounding communities of Hampton, Shaler and Richland</t>
  </si>
  <si>
    <t>Chippewa Township</t>
  </si>
  <si>
    <t>Bedford County Development Association</t>
  </si>
  <si>
    <t>(E) DUQUESNE INDUSTRIAL SITE ASSEMBLY, DUQUESNE BLAST FURNACE DEMOLITION AND SITE PREPARATION FOR INDUSTRIAL REUSE SITE</t>
  </si>
  <si>
    <t>(A) Hoffman Stadium reconstruction</t>
  </si>
  <si>
    <t>(B) Public improvements in support of the Boundary Avenue Redevelopment Project</t>
  </si>
  <si>
    <t>(V)  Westmoreland County Industrial Development Corporation</t>
  </si>
  <si>
    <t>(A) Site development and construction of the Westmoreland County Technology Park, Phase II</t>
  </si>
  <si>
    <t>(B) Westmoreland Office and Technology Park, for development of 113 acres and new construction</t>
  </si>
  <si>
    <t>(VI)  City of New Kensington</t>
  </si>
  <si>
    <t>(A) Development and construction of an aluminum museum</t>
  </si>
  <si>
    <t>(VII)  Cities of Arnold and New Kensington</t>
  </si>
  <si>
    <t>(42)  McKean County</t>
  </si>
  <si>
    <t>(i)  Bradford Economic Development Corporation</t>
  </si>
  <si>
    <t>(E)  Northpointe Park II, land acquisition, site preparation and construction</t>
  </si>
  <si>
    <t>(F)  Riverpark Amphitheatre, site preparation and construction</t>
  </si>
  <si>
    <t>(C) DEVELOPMENT OF A YORK COUNTY COMMERCE PARK, INCLUDING INFRASTRUCTURE AND A WILDLIFE MUSEUM</t>
  </si>
  <si>
    <t>(A) DESIGN AND CONSTRUCTION OF A MONROE COUNTY RECORDS-ARCHIVES BUILDING</t>
  </si>
  <si>
    <t>(B) CONSTRUCTION OF A REGIONAL PARKING FACILITY CENTERED IN THE COUNTY SEAT FOR RESIDENTIAL AND COMMERCIAL USAGE, ALONG WITH OTHER GATEWAY IMPROVEMENTS</t>
  </si>
  <si>
    <t>(III)  BOROUGH OF DELAWARE WATER GAP</t>
  </si>
  <si>
    <t>(A) RENOVATION OF 13 HISTORICALLY VALUABLE STRUCTURES BY THE JOINT COMMITTEE TO SAVE THE HISTORIC STRUCTURES IN DEWA</t>
  </si>
  <si>
    <t>(B) LAND ACQUISITION AND DEVELOPMENT OF A CONSERVATION, RECREATIONAL AND HISTORIC PARK</t>
  </si>
  <si>
    <t>(VIII) WINDSOR TOWNSHIP</t>
  </si>
  <si>
    <t>(E) SITE PREPARATION, DEVELOPMENT, LANDSCAPING AND IMPROVEMENTS TO THE ALLEGHENY RIVER BOULEVARD EXTENDING APPROXIMATELY 4 MILES FROM THE CITY OF PITTSBURGH TO VERONA</t>
  </si>
  <si>
    <t>(F) ACQUISITION, CONSTRUCTION, INFRASTRUCTURE IMPROVEMENTS FOR EXPANSION OF PENN HILLS COMMUNITY PARK</t>
  </si>
  <si>
    <t>(XI)  BOROUGH OF FRANKLIN PARK</t>
  </si>
  <si>
    <t>(A) FOR CONSTRUCTION OF A NEW ENTRANCE AND ACCESS ROAD TO BLUEBERRY HILL PARK</t>
  </si>
  <si>
    <t>(XII)  BOROUGH OF WILKINSBURG</t>
  </si>
  <si>
    <t>(A) CONSTRUCTION OF A COMMUNITY CENTER IN PINE COMMUNITY PARK</t>
  </si>
  <si>
    <t>(X)  MUNICIPALITY OF PENN HILLS</t>
  </si>
  <si>
    <t>(UU) SITE PREPARATION OF THE INDUSTRY DRIVE CORRIDOR LOCATED IN THE PITTSBURGH INTERNATIONAL AIRPORT CORRIDOR</t>
  </si>
  <si>
    <t>(V)  HAMLIN TOWNSHIP</t>
  </si>
  <si>
    <t>(VI)  KANE BOROUGH</t>
  </si>
  <si>
    <t>Steelton Borough</t>
  </si>
  <si>
    <t>Downtown revitalization project</t>
  </si>
  <si>
    <t>West Hanover Township</t>
  </si>
  <si>
    <t>Aston Township</t>
  </si>
  <si>
    <t>(L) MUSEUM OF AMERICAN MATERIAL CULTURE, CREATION OF A MUSEUM OF AMERICA MATERIAL CULTURE INCLUDING GALLERY, EXHIBITION AND STORAGE AREAS</t>
  </si>
  <si>
    <t>(iv) Elizabethtown Borough</t>
  </si>
  <si>
    <t>(B) Infrastructure improvements of the MONESSEN PUBLIC LIBRARY/HISTORICAL SOCIETY AND PUBLIC SAFETY BUILDING</t>
  </si>
  <si>
    <t>(C) Facility renovations of the Westmoreland County Food Bank</t>
  </si>
  <si>
    <t>(KK) ACQUISITION, SITE DEVELOPMENT AND CONSTRUCTION FOR A PITTSBURGH ARENA AT THE SITE OF THE ST. FRANCIS HOSPITAL</t>
  </si>
  <si>
    <t>(LL) UNIVERSITY OF PITTSBURGH MEDICAL CENTER, CONSTRUCTION OF A SPORTS MEDICINE/PHYSICAL THERAPY AND ROWING FACILITY</t>
  </si>
  <si>
    <t>(S) Pittsburgh Technology Center site development, development and expansion of Pittsburgh Technology Center including LTV site</t>
  </si>
  <si>
    <t>(DDDD)  ACQUISITION AND RENOVATIONS TO NEW FACILITIES FOR PENNSYLVANIA ACADEMY OF FINE ARTS</t>
  </si>
  <si>
    <t>(EEEE)  (RESERVED)</t>
  </si>
  <si>
    <t>(L) Tubman Plaza, new construction and renovations in Cathedral Park</t>
  </si>
  <si>
    <t>(M) Roxborough/INTERAC Senior Services Complex, renovations</t>
  </si>
  <si>
    <t>(HHH) FRAIZER HEIGHTS GALLERIA MALL AND BUSINESS PARK, DEVELOPMENT OF COMMERCIAL AND OFFICE SPACE, INCLUDING CONSTRUCTION OF INTERCHANGE ON ROUTE 28</t>
  </si>
  <si>
    <t>(A) PLEASANT GAP FIRE COMPANY, CONSTRUCTION OF A NEW FIRE HALL</t>
  </si>
  <si>
    <t>(15)  Chester County</t>
  </si>
  <si>
    <t>(A) Devon Horse Show, land acquisition, renovations, upgrades and new construction</t>
  </si>
  <si>
    <t>(A) Johnstown Historic Point Stadium, completion of renovations to the stadium located in the central business district of the City of Johnstown. Renovations include stadium infrastructure, new masonry, steel restoration, field improvements, DRAINAGE AND FACILITIES IMPROVEMENTS</t>
  </si>
  <si>
    <t>(B) RENOVATION OF CAMBRIA COUNTY WAR MEMORIAL</t>
  </si>
  <si>
    <t>(C) CONSTRUCTION OF PUBLIC SAFETY BUILDING</t>
  </si>
  <si>
    <t>(V) CAMBRIA COUNTY CONSERVATION AND RECREATION AUTHORITY</t>
  </si>
  <si>
    <t>(A) LAND ACQUISITION AND DEVELOPMENT OF A 6,000-ACRE MULTIUSE RECREATION FACILITY LOCATED IN CHEST TOWNSHIP</t>
  </si>
  <si>
    <t>(12)  Cameron County (Reserved)</t>
  </si>
  <si>
    <t>(13)  CARBON COUNTY</t>
  </si>
  <si>
    <t>(I)  COUNTY PROJECT</t>
  </si>
  <si>
    <t>Berks</t>
  </si>
  <si>
    <t>Cumru Township</t>
  </si>
  <si>
    <t>Muhlenberg Township</t>
  </si>
  <si>
    <t>Fulton</t>
  </si>
  <si>
    <t>Chambersburg Borough</t>
  </si>
  <si>
    <t>COUNTY</t>
  </si>
  <si>
    <t>RELEASE DATE</t>
  </si>
  <si>
    <t>(E) I-99 CORRIDOR, ALL PHASES OF DESIGN, ACQUISITION, CONSTRUCTION, INCLUDING ADJACENT OFFSITE IMPROVEMENTS OF THE BUSINESS/LOGISTICAL TECHNOLOGY PARK IN THE VICINITY OF THE PINECROFT INTERCHANGE</t>
  </si>
  <si>
    <t>(A) Cherry Street Commerce Park, development of an industrial park in the City of New Castle, including land acquisition, site clearance, grading, utility and rail extensions and improvements</t>
  </si>
  <si>
    <t>(H) ALTOONA-BLAIR COUNTY DEVELOPMENT CORPORATION, FOR I-99 CORRIDOR, ALL PHASES OF DESIGN, ACQUISITION AND CONSTRUCTION OF INFRASTRUCTURE, INCLUDING ADJACENT OFFSITE IMPROVEMENTS FOR DEVELOPMENT OF BUSINESS/TECHNOLOGY PARK IN THE VICINITY OF THE FRANKSTOWN ROAD AND SEVENTEENTH STREET INTERCHANGES</t>
  </si>
  <si>
    <t>(III) CARNEGIE SCIENCE CENTER, SITE DEVELOPMENT AND CONSTRUCTION OF ADDITION FOR EXPANDED EXHIBIT AREAS</t>
  </si>
  <si>
    <t>(iii)  City of Duquesne</t>
  </si>
  <si>
    <t>(A) Site improvements for the City Center OF DUQUESNE ENTRANCE</t>
  </si>
  <si>
    <t>(IX)  BOROUGH OF EDINBORO</t>
  </si>
  <si>
    <t>(A) Improvements, reconstruction and urban renewal of the City of Easton, including Center Square, Riverside and Scott Parks</t>
  </si>
  <si>
    <t>(B) Center for Canal History and Technology, renovations and construction</t>
  </si>
  <si>
    <t>(A) Shades Beach Park development</t>
  </si>
  <si>
    <t>(v)  Millcreek Township</t>
  </si>
  <si>
    <t>Homestead Borough</t>
  </si>
  <si>
    <t>McKees Rocks Borough</t>
  </si>
  <si>
    <t>(D) French Creek streambank stabilization and creek restoration to widen floodway necessary to complete the development of the French Creek Center and revitalization of a brownfield site located in Phoenixville Borough</t>
  </si>
  <si>
    <t>(DDDDDDD) COVENANT HOUSE OF PENNSYLVANIA, FOR ACQUISITION, RENOVATION AND CONSTRUCTION TO EXPAND SERVICES FOR AT-RISK JUVENILES IN THE GREATER PHILADELPHIA REGION</t>
  </si>
  <si>
    <t>(SSSSSS) PHILADELPHIA HOUSING AUTHORITY, FOR PUBLIC INFRASTRUCTURE IMPROVEMENTS ASSOCIATED WITH THE CAMBRIDGE II DEVELOPMENT PLAN, INCLUDING UNDERGROUND UTILITIES, CURBING/SIDEWALKS, STREET PAVING AND LANDSCAPE/LIGHTING/SIGNAGE</t>
  </si>
  <si>
    <t>(A) REHABILITATE THE FORMER LEHIGHTON JUNIOR HIGH SCHOOL TO BE USED TO HEADQUARTER LEHIGHTON BOROUGH OFFICES, PLUS LOCATE OTHER PUBLIC AND PRIVATE ENTITIES AS A MIXED-USE FACILITY</t>
  </si>
  <si>
    <t>(14)  CENTRE COUNTY</t>
  </si>
  <si>
    <t>(I)  COUNTY PROJECTS</t>
  </si>
  <si>
    <t>(I) READING PUBLIC WORKS FACILITY, CONSTRUCTION OF NEW BUILDING FOR THE PURPOSE OF CENTRALIZATION OF ALL PUBLIC WORKS OPERATIONS INTO ONE FACILITY</t>
  </si>
  <si>
    <t>(J) RIVERFRONT DEVELOPMENT PROJECT, CLEAN AND DREDGE THE SCHUYLKILL RIVERFRONT FOR PURPOSE OF CREATING A MULTIPURPOSE RECREATION AND CULTURAL CENTER</t>
  </si>
  <si>
    <t>(K) CONSTRUCTION OF EXECUTIVE OFFICES AT THE SOVEREIGN CENTER</t>
  </si>
  <si>
    <t>(L) INFRASTRUCTURE DEVELOPMENT, MECHANICAL UPGRADES AND OFFICE FINISHES FOR THE DEVELOPMENT OF A BUSINESS TECHNOLOGY CENTER IN DOWNTOWN READING</t>
  </si>
  <si>
    <t>(III)  EXETER TOWNSHIP</t>
  </si>
  <si>
    <t>(C) Acquisition and development of industrial property</t>
  </si>
  <si>
    <t>(VI) BOROUGH OF PEN ARGYL</t>
  </si>
  <si>
    <t>(A) PARK, RECREATION AND SWIMMING POOL ENHANCEMENT PROJECT</t>
  </si>
  <si>
    <t>(49)  NORTHUMBERLAND COUNTY</t>
  </si>
  <si>
    <t>(I)  CITY OF SUNBURY</t>
  </si>
  <si>
    <t>(A) IMPROVEMENTS TO HUNTER HOUSE AT FORT AUGUSTA</t>
  </si>
  <si>
    <t>(B) CONSTRUCTION OF A RIVERFRONT AMPHITHEATER</t>
  </si>
  <si>
    <t>(II)  LEWIS TOWNSHIP</t>
  </si>
  <si>
    <t>(A) CONSTRUCTION OF A TOWNSHIP BUILDING</t>
  </si>
  <si>
    <t>(III)  LOWER MAHANOY TOWNSHIP</t>
  </si>
  <si>
    <t>(A) LOWER MAHANOY TOWNSHIP RECREATION ASSOCIATION, FOR THE CONSTRUCTION OF A RECREATION COMPLEX</t>
  </si>
  <si>
    <t>(IV)  NORTHUMBERLAND BOROUGH</t>
  </si>
  <si>
    <t>(A) FOR RENOVATION OF THE SECOND STREET SCHOOL TO BE UTILIZED AS A COMMUNITY BUILDING</t>
  </si>
  <si>
    <t>(C) ACQUISITION, SITE PREPARATION AND INFRASTRUCTURE FOR THE THOMPSON RUN REDEVELOPMENT AREA</t>
  </si>
  <si>
    <t>(D) RODI ROAD BEAUTIFICATION PROJECT, INCLUDING SIGNAGE, LANDSCAPING AND INFRASTRUCTURE IMPROVEMENTS</t>
  </si>
  <si>
    <t>Lancaster</t>
  </si>
  <si>
    <t>(E) HARRISBURG INTERNATIONAL AIRPORT, FOR CONSTRUCTION OF AN INTERMODAL FACILITY, PARKING GARAGE AND INTERCONNECTION WALKWAYS</t>
  </si>
  <si>
    <t>(ii)  City of Harrisburg</t>
  </si>
  <si>
    <t>(A) Lighting and signage improvements and general improvements to the Mulberry Street, State Street and Harvey Taylor Bridge areas and the underpasses of Market Street and Herr Street</t>
  </si>
  <si>
    <t>Warren</t>
  </si>
  <si>
    <t>Phoenixville Borough</t>
  </si>
  <si>
    <t>(N) Resident's Coalition Olympic Village in Allegheny West, new construction and renovations</t>
  </si>
  <si>
    <t>(O) Mantua/Blackwell Commons in West Philadelphia, new construction and renovations</t>
  </si>
  <si>
    <t>(E) MORRIS ARBORETUM, FOR CAPITAL IMPROVEMENTS IN ARBORETA AND BOTANIC GARDENS</t>
  </si>
  <si>
    <t>(F) THE WOODLANDS, FOR CAPITAL IMPROVEMENTS IN ARBORETA AND BOTANIC GARDENS</t>
  </si>
  <si>
    <t>(II) SMITHFIELD TOWNSHIP</t>
  </si>
  <si>
    <t>(60)  Union County (Reserved)</t>
  </si>
  <si>
    <t>(61)  Venango County</t>
  </si>
  <si>
    <t>(i)  City of Franklin</t>
  </si>
  <si>
    <t>(A) Restoration of Venango County Courthouse</t>
  </si>
  <si>
    <t>(ii)  Sugarcreek Township</t>
  </si>
  <si>
    <t>(A) Development of an environmental education and conference center at Two Mile Run County Park</t>
  </si>
  <si>
    <t>(III)  CITY OF OIL CITY</t>
  </si>
  <si>
    <t>(A) Regional Children's Museum, CONSTRUCTION OF A NEW FACILITY</t>
  </si>
  <si>
    <t>Plains Township</t>
  </si>
  <si>
    <t>Birchwood Park improvement project</t>
  </si>
  <si>
    <t>Construction and infrastructure for security control center for Pittston Area District</t>
  </si>
  <si>
    <t>(A) MOUNT ALOYSIUS COLLEGE, CONSTRUCTION OF THE WALKER ATHLETIC FIELD COMPLEX WHICH WILL PROVIDE PLAYING AND PRACTICE SURFACES FOR COLLEGE TEAMS, LOCAL SCHOLASTIC TEAMS, COMMUNITY GROUPS AND PLAYOFF SITES FOR THE PIAA</t>
  </si>
  <si>
    <t>(IV)  City of Johnstown</t>
  </si>
  <si>
    <t>(III) CHESTER HILL BOROUGH BUILDING</t>
  </si>
  <si>
    <t>(A) CHESTER HILL BOROUGH BUILDING RENOVATIONS</t>
  </si>
  <si>
    <t>(IV) COVINGTON TOWNSHIP</t>
  </si>
  <si>
    <t>(C) CONSTRUCTION OF A HISTORY CENTER AND MONUMENT FOR THE FIRE BASE EAGLE VIETNAM WAR HISTORY MEMORIAL AT VETERAN'S HOSPITAL</t>
  </si>
  <si>
    <t>(D) FOR CONSTRUCTION OF THE ALTOONA SCHOOL DISTRICT COMMUNITY RECREATION FACILITY AT MANSION PARK</t>
  </si>
  <si>
    <t>(ZZZZZ)  CENTER FOR CAREER AND EMPLOYMENT TRAINING, NORTH PHILADELPHIA, NEW CONSTRUCTION</t>
  </si>
  <si>
    <t>(C) CONSTRUCTION OF A YMCA FACILITY</t>
  </si>
  <si>
    <t>(D) CONSTRUCTION OF A REGIONAL COUNTY LIBRARY</t>
  </si>
  <si>
    <t>(V)  Doylestown Borough</t>
  </si>
  <si>
    <t>Doylestown Township</t>
  </si>
  <si>
    <t>Bradford</t>
  </si>
  <si>
    <t>(T) Development of industrial and commercial sites at or surrounding the Greater Pittsburgh International Airport including, but not limited to, acquisition, preparation and construction of the McClaren Road mixed-use site, Cherrington Parkway Corridor site, Brant PARC site, air cargo site and surrounding properties, Moon-Clinton West site, Route 30 site, Northern Tier site and the airport maintenance site</t>
  </si>
  <si>
    <t>(U) Site preparation and development of a parcel for light industrial use located at the Allegheny County Airport on Lebanon Church Road, West Mifflin</t>
  </si>
  <si>
    <t>(V) Site preparation and construction of an industrial park located along Route 30 in Findlay Township</t>
  </si>
  <si>
    <t>Spring City Borough</t>
  </si>
  <si>
    <t>Clarion Borough</t>
  </si>
  <si>
    <t>(iv)  Homestead Borough</t>
  </si>
  <si>
    <t>(44)  Mifflin County</t>
  </si>
  <si>
    <t>(i)  Mifflin County Industrial Development Corporation</t>
  </si>
  <si>
    <t>Bedford</t>
  </si>
  <si>
    <t>(H)  Redevelopment, site clearance and construction of a mixed-use business park</t>
  </si>
  <si>
    <t>East Huntingdon Township</t>
  </si>
  <si>
    <t>City of Lancaster</t>
  </si>
  <si>
    <t>(H) READING CITY POLICE DEPARTMENT, IMPROVEMENT TO PRESENT FIRING RANGE, INCLUDING ENVIRONMENTAL REMEDIATION, REPLACEMENT OF EQUIPMENT AND BUILDING RENOVATIONS FOR PURPOSES OF FACILITY EXPANSION AND UPGRADES</t>
  </si>
  <si>
    <t>(B) Acquisition and development of a multitenant facility</t>
  </si>
  <si>
    <t>(i)  City of Philadelphia</t>
  </si>
  <si>
    <t>(A) SHENANGO PARK, SITE IMPROVEMENTS AND EQUIPMENT</t>
  </si>
  <si>
    <t>(V)  BOROUGH OF WILMINGTON</t>
  </si>
  <si>
    <t>(XXVIII) YOUNGSVILLE BOROUGH</t>
  </si>
  <si>
    <t>(XXIX) WARREN COUNTY INDUSTRIAL DEVELOPMENT AUTHORITY</t>
  </si>
  <si>
    <t>(A) CONSTRUCTION OF 9,000 SQUARE FOOT STATE-OF-THE-ART REGIONAL CANCER CENTER ON THE CAMPUS OF WARREN GENERAL HOSPITAL</t>
  </si>
  <si>
    <t>(63)  Washington County</t>
  </si>
  <si>
    <t>(A) Development and construction of two exhibit halls for the Washington County Fair</t>
  </si>
  <si>
    <t>(B) SCHNECKSVILLE COMMUNITY FAIR, CONSTRUCTION OF A CONVENTION/EXHIBITION CENTER</t>
  </si>
  <si>
    <t>(J) HAZLETON REGIONAL ATHLETIC COMPLEX, ACQUISITION AND CONSTRUCTION FOR RECREATIONAL FACILITY</t>
  </si>
  <si>
    <t>(J) Land acquisition, infrastructure and development of light industrial park adjacent to Washington County Airport</t>
  </si>
  <si>
    <t>(K) Canonsburg revitalization, community revitalization in the greater Canonsburg area, construction, site preparation and land acquisition</t>
  </si>
  <si>
    <t>(L) Beach Hollow Project, infrastructure improvements for development of a power plant south of Route 22, near the intersection of State Route 980, to assist with an environmental cleanup</t>
  </si>
  <si>
    <t>(M) CONSTRUCTION OF THE MONTOUR TRAIL</t>
  </si>
  <si>
    <t>(A) Huber Breaker Anthracite Museum and Park, development and site improvements</t>
  </si>
  <si>
    <t>Development of the Mill Cove Environmental Education Center, including infrastructure improvements and construction of support facilities</t>
  </si>
  <si>
    <t>Tioga County Development Corporation</t>
  </si>
  <si>
    <t>Kelly Township</t>
  </si>
  <si>
    <t>City of New Castle</t>
  </si>
  <si>
    <t>Cresson Township</t>
  </si>
  <si>
    <t>Dunmore Borough</t>
  </si>
  <si>
    <t>(TT) FOR LEETSDALE OVERPASS PROVIDING INGRESS AND EGRESS TO LEETSDALE INDUSTRIAL PARK</t>
  </si>
  <si>
    <t>(IV)  HAMILTON TOWNSHIP</t>
  </si>
  <si>
    <t>(A) DUFERCO FARRELL CORP, REHEAT FURNACE AND PICKLE LINE UPGRADE</t>
  </si>
  <si>
    <t>(A) Development of an industrial site and the construction of a multitenant facility located in Foster Township</t>
  </si>
  <si>
    <t>(IV)  BOROUGH OF MOSCOW</t>
  </si>
  <si>
    <t>(A) LAND ACQUISITION, DEVELOPMENT AND CONSTRUCTION FOR NEW BOROUGH BUILDING AND COMMUNITY CENTER</t>
  </si>
  <si>
    <t>(B) HANOVER TROLLEY TRAIL, DEVELOPMENT OF BICYCLE AND PEDESTRIAN TRAIL ALONG A TROLLEY CORRIDOR IN HANOVER BOROUGH AND PENN TOWNSHIP, AND ASSOCIATED IMPROVEMENTS INCLUDING, BUT NOT LIMITED TO, ACQUISITION AND RENOVATION OF A HISTORIC RAIL STATION AND PARKING</t>
  </si>
  <si>
    <t>(HHHHHH)  RENOVATIONS TO PLAZA BETWEEN COLUMBUS BOULEVARD AND FRONT STREET, OFF OF SPRUCE STREET</t>
  </si>
  <si>
    <t>(G) SITE PREPARATION, DEMOLITION AND NEW CONSTRUCTION FOR THE REDEVELOPMENT OF TANNERSVILLE OUTLET CENTER SITE</t>
  </si>
  <si>
    <t>(II)  BOROUGH OF STROUDSBURG</t>
  </si>
  <si>
    <t>(B) MARKLE BUILDING, REHABILITATION OF FACILITIES</t>
  </si>
  <si>
    <t>(IIIIII)  RENOVATION AND EXPANSION OF THE ROXBOROUGH YMCA TO ACCOMMODATE GROWING DAY CARE AND ADOLESCENT DEVELOPMENT PROGRAMS</t>
  </si>
  <si>
    <t>(JJJJJJ)  REDEVELOPMENT OF NORTHERN LIBERTIES, NEW CONSTRUCTION AND RENOVATIONS</t>
  </si>
  <si>
    <t>(KKKKKK) FOX CHASE CANCER CENTER, FOR DEVELOPMENT OF A LASER ACCELERATED PROTON FACILITY FOR PROSTATE AND BRAIN CANCER RESEARCH</t>
  </si>
  <si>
    <t>(LLLLLL) FOX CHASE CANCER CENTER, FOR CENTRALIZATION AND EXPANSION OF THE DATA OPERATION CENTER</t>
  </si>
  <si>
    <t>(A) West End Industrial Park site development and construction</t>
  </si>
  <si>
    <t>(B) Market Street Bridge and downtown revitalization in the City of Williamsport</t>
  </si>
  <si>
    <t>Scottdale Borough</t>
  </si>
  <si>
    <t>Radnor Township</t>
  </si>
  <si>
    <t>(VI)  CITY OF CORRY</t>
  </si>
  <si>
    <t>(A) LAND ACQUISITION FOR AND CONSTRUCTION OF A NEW FIRE STATION</t>
  </si>
  <si>
    <t>Montgomery</t>
  </si>
  <si>
    <t>Pottstown Borough</t>
  </si>
  <si>
    <t>(O) Improvement and renovation of North Park facilities including pool renovations, PARK SHELTER RENOVATIONS and improvement of walking AND BIKE TRAILS</t>
  </si>
  <si>
    <t>(F) RENOVATION, SITE PREPARATIONS AND INFRASTRUCTURE IMPROVEMENTS FOR THE HENRY C. MORGAN STADIUM</t>
  </si>
  <si>
    <t>(SS) JEWISH EMPLOYMENT AND VOCATIONAL SERVICES, BUILDING RENOVATIONS, REHABILITATIONS AND UPGRADES AT MULTIPLE SITE LOCATIONS FOR THE CONTINUATION AND EXPANSION OF SERVICES</t>
  </si>
  <si>
    <t>(J) FRANKLIN &amp; MARSHALL COLLEGE, FOR THE CONSTRUCTION OF A FACILITY FOR TEACHING AND RESEARCH IN THE LIFE SCIENCES</t>
  </si>
  <si>
    <t>(U) Senator John Heinz Pittsburgh Regional History Center, for completion of the development and construction of the Regional History Center</t>
  </si>
  <si>
    <t>(GGGG)  MODERNIZATION AND RENOVATIONS OF FACILITIES AND SECURITY SYSTEM AT THE PHILADELPHIA INDUSTRIAL CORRECTIONAL CENTER</t>
  </si>
  <si>
    <t>(II) RENOVATION AND REPAIR OF THE BEECHVIEW SENIOR AND COMMUNITY RECREATION CENTER</t>
  </si>
  <si>
    <t>(BBBB)  NORTHERN HOME BUILDING AND RENOVATION PROJECT, ACQUISITION, DESIGN AND CONSTRUCTION OF TWO NEW BUILDINGS AND RENOVATION OF THREE BUILDINGS FOR PROGRAMS AND SERVICES TO AT-RISK CHILDREN AND THEIR FAMILIES WHO RECEIVE PUBLICLY FUNDED PREVENTION AND INTERVENTION SERVICES</t>
  </si>
  <si>
    <t>Salisbury Township</t>
  </si>
  <si>
    <t>(E) ACQUISITION OF LAND AND CONSTRUCTION FOR AN ARTS PARK</t>
  </si>
  <si>
    <t>(A) Development or redevelopment of a site located in the Union City area for business or industrial use</t>
  </si>
  <si>
    <t>(VIII) ERIE-WESTERN PA PORT AUTHORITY</t>
  </si>
  <si>
    <t>(A) CAPITAL IMPROVEMENTS TO PORT ERIE DRYDOCK AND SHIPYARD</t>
  </si>
  <si>
    <t>City of Easton</t>
  </si>
  <si>
    <t>(BBBBBBB) 29TH STREET PERFORMING ARTS CENTER, FOR RENOVATIONS AND RESTORATION</t>
  </si>
  <si>
    <t>(CCCCCCC) CORA SERVICES, FOR CONSTRUCTION OF A MULTISERVICE CHILDREN AND FAMILIES SERVICE CENTER IN NORTHEAST PHILADELPHIA AND ADMINISTRATIVE OFFICES</t>
  </si>
  <si>
    <t>(A) NEW CONSTRUCTION OF CARBON COUNTY GOVERNMENT OFFICES ALONG SUSQUEHANNA STREET, INCLUDING CONSTRUCTION OF A 12,000 SQUARE FOOT COUNTY GOVERNMENT BUILDING AND ADJACENT PARKING AREA</t>
  </si>
  <si>
    <t>(II)  CARBON COUNTY REDEVELOPMENT AUTHORITY</t>
  </si>
  <si>
    <t>(A) DEVELOPMENT AND CONSTRUCTION OF THE PENNSYLVANIA INSTITUTE FOR RECREATION AND PARKS</t>
  </si>
  <si>
    <t>Mount Pleasant Township</t>
  </si>
  <si>
    <t>Acquisition, construction, infrastructure and other related costs for mixed-use development on East Main Street</t>
  </si>
  <si>
    <t>Construction, infrastructure and other related costs for the Luzerne County Community College Public Safety Institute</t>
  </si>
  <si>
    <t>Acquisition, construction, infrastructure and other related costs for Luzerne County Community College student housing</t>
  </si>
  <si>
    <t>Perry Township</t>
  </si>
  <si>
    <t>(A) SITE PREPARATION, INFRASTRUCTURE AND OTHER FACILITIES TO SUPPORT DEVELOPMENT OF RETAIL, COMMERCIAL AND INDUSTRIAL PROPERTIES IN SMITHFIELD TOWNSHIP</t>
  </si>
  <si>
    <t>(32)  Indiana County</t>
  </si>
  <si>
    <t>(G) Riverside Stadium, City Island, additional funds for the development and construction of improvements to and expansion of Riverside Stadium, City Island. This project shall be construed as a supplement to the project authorized in section 6(20)(ii)(C) of the Capital Budget Project Itemization Act for 1999-2000.</t>
  </si>
  <si>
    <t>(H) Development of South Allison Hill and Allison Hill strategic plans, including implementation and construction of commercial and industrial upgrades and improvements related thereto</t>
  </si>
  <si>
    <t>(K) RENOVATION AND CONSTRUCTION OF AN ADDITION TO FRANKLIN PUBLIC LIBRARY</t>
  </si>
  <si>
    <t>(L) RENOVATION OF HISTORIC THEATER IN DOWNTOWN OIL CITY</t>
  </si>
  <si>
    <t>(C) ACQUISITION AND CONSTRUCTION OF BERWICK PUBLIC LIBRARY</t>
  </si>
  <si>
    <t>(20)  CRAWFORD COUNTY</t>
  </si>
  <si>
    <t>(A) FOR IMPROVEMENTS TO THE ERNST BIKE TRAIL</t>
  </si>
  <si>
    <t>(A) CLINTON COUNTY ECONOMIC PARTNERSHIP, LAMAR TOWNSHIP BUSINESS PARK, ACQUISITION OF 122 ACRES FOR SITE IMPROVEMENTS, INFRASTRUCTURE AND CONSTRUCTION OF A BUSINESS AND INDUSTRIAL PARK</t>
  </si>
  <si>
    <t>(19)  Columbia County</t>
  </si>
  <si>
    <t>(i)  Town of Bloomsburg</t>
  </si>
  <si>
    <t>York Township</t>
  </si>
  <si>
    <t>Conshohocken Borough</t>
  </si>
  <si>
    <t>East Norriton Township</t>
  </si>
  <si>
    <t>Limerick Township</t>
  </si>
  <si>
    <t>Lower Pottsgrove Township</t>
  </si>
  <si>
    <t>(QQQQQQ) PHILADELPHIA HOUSING AUTHORITY, FOR PUBLIC INFRASTRUCTURE IMPROVEMENTS ASSOCIATED WITH THE CAMBRIDGE I DEVELOPMENT PLAN, INCLUDING UNDERGROUND UTILITIES, CURBING/SIDEWALKS, STREET PAVING AND LANDSCAPE/LIGHTING/SIGNAGE</t>
  </si>
  <si>
    <t>(T) REDEVELOPMENT OF SITE INCLUDING LAND ACQUISITION, SITE CLEARANCE, INFRASTRUCTURE DEVELOPMENT AND CONSTRUCTION OF A MIXED-USE BUSINESS PARK LOCATED IN THE GREATER INDIANA AREA</t>
  </si>
  <si>
    <t>(B) Development of Elizabethtown Borough Commerce Park, including infrastructure improvements</t>
  </si>
  <si>
    <t>(U) DESIGN, SITE PREPARATION, INFRASTRUCTURE IMPROVEMENTS AND CONSTRUCTION OF A MULTITENANT BUSINESS FACILITY LOCATED IN THE INDIAN SPRINGS ROAD DEVELOPMENT AREA</t>
  </si>
  <si>
    <t>(V) RENOVATION OF THE INDIANA COUNTY YMCA</t>
  </si>
  <si>
    <t>(W) FOR CONSTRUCTION OF THE INDIANA COUNTY CONVOCATION CENTER</t>
  </si>
  <si>
    <t>(II)  BURRELL TOWNSHIP</t>
  </si>
  <si>
    <t>Mt. Lebanon Township</t>
  </si>
  <si>
    <t>(QQQ)  SITE ENHANCEMENTS AND INFRASTRUCTURE TO THE 2500-3200 BLOCKS OF GIRARD AVENUE IN CONJUNCTION WITH THE GIRARD AVENUE LIGHT RAIL PROJECT</t>
  </si>
  <si>
    <t>(RRR)  MODERNIZATION AND RENOVATIONS OF THE CITY'S HEALTH ADMINISTRATION BUILDING</t>
  </si>
  <si>
    <t>(SSS)  DEVELOPMENT, CONSTRUCTION AND REVITALIZATION OF THE GOLDEN BLOCK ON 5TH STREET IN PHILADELPHIA, INCLUDING CONSTRUCTION OF A NEW SENIOR CITIZEN CENTER</t>
  </si>
  <si>
    <t>(A) Renovation, improvement and upgrading of the Case New Holland Belleville Complex</t>
  </si>
  <si>
    <t>(45)  Monroe County</t>
  </si>
  <si>
    <t>(A) DESIGN AND CONSTRUCTION OF A REGIONAL POLICE FACILITY</t>
  </si>
  <si>
    <t>(IV)  DELAWARE TOWNSHIP</t>
  </si>
  <si>
    <t>(I) Lawrenceville, acquisition, remediation, site preparation and infrastructure for light industrial and office development</t>
  </si>
  <si>
    <t>(J) Life Science Development Incubator, infrastructure improvements</t>
  </si>
  <si>
    <t>(K) Lincoln Larimer redevelopment, infrastructure, acquisition, demolition, reconstruction and public space improvements</t>
  </si>
  <si>
    <t>Pike</t>
  </si>
  <si>
    <t>Millersville Borough</t>
  </si>
  <si>
    <t>(E) Paxton Commons Area, improvements to site and public areas. This project shall be construed as a supplement to the project authorized in section 6(20)(ii)(D) of the Capital Budget Project Itemization Act for 1999-2000.</t>
  </si>
  <si>
    <t>(C) REHABILITATION AND IMPROVEMENTS TO THE WEAVER GARAGE FOR THE PURPOSES OF A VISITORS CENTER FOR OIL HERITAGE REGION, INC.</t>
  </si>
  <si>
    <t>Lehigh</t>
  </si>
  <si>
    <t>North Whitehall Township</t>
  </si>
  <si>
    <t>(D) Route 18 Business Park, development of a business park in Neshannock Township, including land acquisition, utility extensions, roadway improvements, construction of an off-ramp from Route 60, site improvements and grading</t>
  </si>
  <si>
    <t>(C) WILMINGTON AREA SCHOOL DISTRICT, FOR CONSTRUCTION AND DEVELOPMENT OF ALL-PURPOSE STADIUM AND ANCILLARY FACILITIES</t>
  </si>
  <si>
    <t>(A) Development and Construction of a public safety multidiscipline training facility to be located at Lehigh Carbon Community College, including acquisition of necessary public safety training equipment</t>
  </si>
  <si>
    <t>Redevelopment Authority of the City of Meadville</t>
  </si>
  <si>
    <t>Titusville Redevelopment Authority</t>
  </si>
  <si>
    <t>Acquisition, infrastructure, construction and other related costs for the replacement of the West Shore Bureau of Fire Station</t>
  </si>
  <si>
    <t>Silver Spring Township</t>
  </si>
  <si>
    <t>Montgomery and Philadelphia Counties</t>
  </si>
  <si>
    <t>(A) Development of an industrial park to be located in Mercer County</t>
  </si>
  <si>
    <t>(B) LAND ACQUISITION, CONSTRUCTION AND SITE IMPROVEMENTS FOR THE LAFFERTY HOLLOW INDUSTRIAL PARK</t>
  </si>
  <si>
    <t>(II)  COUNTY PROJECT</t>
  </si>
  <si>
    <t>(PPPPPP) PHILADELPHIA HOUSING AUTHORITY, FOR PUBLIC INFRASTRUCTURE IMPROVEMENTS ASSOCIATED WITH THE TASKER REVITALIZATION PLAN, INCLUDING UNDERGROUND UTILITIES, CURBING/SIDEWALKS, STREET PAVING AND LANDSCAPE/LIGHTING/SIGNAGE</t>
  </si>
  <si>
    <t>(G) MARYWOOD UNIVERSITY, CONSTRUCTION OF THE CENTER FOR HEALTHY FAMILIES WHICH WILL PROVIDE AFFORDABLE OUTPATIENT HEALTH CARE SERVICES TO UNDERSERVED RESIDENTS OF NORTHEASTERN PENNSYLVANIA</t>
  </si>
  <si>
    <t>(A) Expansion, improvement and renovation of the York County Heritage Trust Industrial Museum Complex, museum library and exhibition facilities</t>
  </si>
  <si>
    <t>(MMMMMM) FOX CHASE CANCER CENTER, FOR CONSTRUCTION OF A CRYSTALLOGRAPHY CANCER RESEARCH LABORATORY</t>
  </si>
  <si>
    <t>(NNNNNN) FOX CHASE CANCER CENTER, FOR MAIN ELECTRICAL SUBSTATION UPGRADE</t>
  </si>
  <si>
    <t>(OOOOOO) FOX CHASE CANCER CENTER, FOR INSTALLATION OF "CYBERKNIFE" ROBOTIC RADIATION THERAPY TREATMENT UNIT FOR HEAD AND NECK CANCER</t>
  </si>
  <si>
    <t>(A) LAND ACQUISITION AND CONSTRUCTION OF RECREATIONAL FACILITIES</t>
  </si>
  <si>
    <t>(IX) REDEVELOPMENT AUTHORITY OF COUNTY OF YORK</t>
  </si>
  <si>
    <t>(A) YORK COLLEGE, FOR CONSTRUCTION OF FITNESS, SPORTS AND PHYSICAL EDUCATION CENTER AT YORK COLLEGE</t>
  </si>
  <si>
    <t>(B) YORK COLLEGE, FOR DEMOLITION OF INDUSTRIAL STRUCTURES ON TELEDYNE-MCKAY SITE</t>
  </si>
  <si>
    <t>(X)  County Projects</t>
  </si>
  <si>
    <t>(A) CONSTRUCTION OF A BOYS &amp; GIRLS CLUB FACILITY, TO SERVE 1,200 TO 1,500 CHILDREN IN THE NEIGHBORHOOD, INCLUDING DEMOLITION OF EXISTING STRUCTURES</t>
  </si>
  <si>
    <t>(XIII) LOWER MORELAND TOWNSHIP</t>
  </si>
  <si>
    <t>(A) FOR DEMOLITION, REMOVAL OF BLIGHTED CONDITIONS AND REDEVELOPMENT OF THE HUNTINGDON VALLEY CLUB CONDOMINIUMS</t>
  </si>
  <si>
    <t>(47)  Montour County (Reserved)</t>
  </si>
  <si>
    <t>(48)  Northampton County</t>
  </si>
  <si>
    <t>(1)  Adams County</t>
  </si>
  <si>
    <t>(i)  County Projects</t>
  </si>
  <si>
    <t>(B) Infrastructure development, site development, and design and construction of buildings and exhibits related to the construction of a new museum and visitor's center at the Gettysburg National Military Park including preservation, restoration and conservation of artifacts and manuscripts including the Cyclorama painting</t>
  </si>
  <si>
    <t>(ii)  Borough of Gettysburg</t>
  </si>
  <si>
    <t>(A) DEVELOPMENT OF THE HISTORIC PATHWAY ON LINCOLN SQUARE</t>
  </si>
  <si>
    <t>(34)  Juniata County (Reserved)</t>
  </si>
  <si>
    <t>Bristol Borough</t>
  </si>
  <si>
    <t>(VI)  CLAREDON BOROUGH</t>
  </si>
  <si>
    <t>(VII)  COLUMBUS TOWNSHIP</t>
  </si>
  <si>
    <t>(VIII) CONEWANGO TOWNSHIP</t>
  </si>
  <si>
    <t>(IX)  DEERFIELD TOWNSHIP</t>
  </si>
  <si>
    <t>(X)  ELDRED TOWNSHIP</t>
  </si>
  <si>
    <t>(XI)  ELK TOWNSHIP</t>
  </si>
  <si>
    <t>(XII)  FARMINGTON TOWNSHIP</t>
  </si>
  <si>
    <t>(XIII) FREEHOLD TOWNSHIP</t>
  </si>
  <si>
    <t>(XIV)  GLADE TOWNSHIP</t>
  </si>
  <si>
    <t>Bethel Park Borough</t>
  </si>
  <si>
    <t>Lawrence County Economic Development Corporation</t>
  </si>
  <si>
    <t>(XXVI) TRIUMPH TOWNSHIP</t>
  </si>
  <si>
    <t>(XXVII) WATSON TOWNSHIP</t>
  </si>
  <si>
    <t>(C) THE LANCASTER FAMILY YMCA, CONSTRUCTION OF ADDITION, UPGRADES AND ENHANCEMENTS TO THE QUEEN STREET BUILDING, PRINCE STREET BUILDING AND CAMP SHAND</t>
  </si>
  <si>
    <t>(D) BRIGHTSIDE OPPORTUNITY CENTER, FOR CONSTRUCTION OF A COMMUNITY AND EDUCATION CENTER INCLUDING A PRIMARY HEALTH CLINIC</t>
  </si>
  <si>
    <t>(T) Rockwell Site/Braddock Avenue Corridor, renovation of vacant building on the Rockwell site and acquisition and renovation of vacant and underutilized buildings in the corridor</t>
  </si>
  <si>
    <t>(JJ) CONSTRUCTION OF THE 31ST WARD BUILDING AND RECREATIONAL CENTER</t>
  </si>
  <si>
    <t>Construction and other related costs for the renovation of the township municipal building</t>
  </si>
  <si>
    <t>Throop Borough</t>
  </si>
  <si>
    <t>Baldwin Borough</t>
  </si>
  <si>
    <t>Collegeville Borough</t>
  </si>
  <si>
    <t>Mifflin</t>
  </si>
  <si>
    <t>(B) Development and construction of an Arts Walk/Arts Park, located in the City of Allentown</t>
  </si>
  <si>
    <t>(C) Acquisition, construction and renovations of Banana Factory community ARTS AND EDUCATION CENTER IN BETHLEHEM</t>
  </si>
  <si>
    <t>(D) Historic Bethlehem Redevelopment Project</t>
  </si>
  <si>
    <t>Jessup Borough</t>
  </si>
  <si>
    <t>Old Forge Borough</t>
  </si>
  <si>
    <t>(FF) Route 51 Corridor revitalization in Jefferson Hills, Whitehall and Brentwood Boroughs</t>
  </si>
  <si>
    <t>(GG) Construction of a YMCA facility in the greater South Hills area</t>
  </si>
  <si>
    <t>(HH) THREE RIVERS PARK DEVELOPMENT</t>
  </si>
  <si>
    <t>(II) BRADDOCK'S FIELD HISTORICAL SOCIETY, SITE ACQUISITION, RENOVATION OF EXISTING BUILDING, CREATING NEW GREEN SPACE WITH APPROPRIATE INTERPRETIVE SIGNAGE AND OTHER ACTIVITIES RELATED TO REVITALIZATION OF BRADDOCK AND NORTH BRADDOCK IN ANTICIPATION OF THE COMMEMORATION OF THE FRENCH AND INDIAN WAR</t>
  </si>
  <si>
    <t>Pine Township</t>
  </si>
  <si>
    <t>(CCC)  RESURFACING AND REHABILITATION OF COMMERCIAL CORRIDOR LOCATED AT 60TH AND MARKET STREETS FROM SOUTH OF MARKET STREET TO CATHERINE STREET</t>
  </si>
  <si>
    <t>(A) RENOVATION OF THE GRAYSTONE BUILDING</t>
  </si>
  <si>
    <t>(IV)  CHESTER COUNTY ECONOMIC DEVELOPMENT FOUNDATION</t>
  </si>
  <si>
    <t>(A) TO SUPPORT THE TECHNOLOGY CONSTRUCTION AND OPERATION OF THE EPI CENTER FOR WORKFORCE DEVELOPMENT AND TRAINING IN CHESTER COUNTY</t>
  </si>
  <si>
    <t>(V)  EASTTOWN TOWNSHIP</t>
  </si>
  <si>
    <t>(A) RENOVATION, UPGRADES AND EXPANSION OF EXISTING CARRIAGE HOUSE FOR AN EDUCATION AND VISITORS CENTER AT HISTORIC WAYNESBOROUGH</t>
  </si>
  <si>
    <t>Maxatawny Township</t>
  </si>
  <si>
    <t>(B) Crossroads Industrial Park, extension and installation of sewer lines</t>
  </si>
  <si>
    <t>(58)  Susquehanna County (Reserved)</t>
  </si>
  <si>
    <t>(59) TIOGA COUNTY</t>
  </si>
  <si>
    <t>(I) COUNTY PROJECT</t>
  </si>
  <si>
    <t>(A) SOLDIERS AND SAILORS MEMORIAL HOSPITAL, FOR A MAGNETIC RESONANCE IMAGING (MRI) MACHINE</t>
  </si>
  <si>
    <t>(II) BOROUGH OF WELLSBORO</t>
  </si>
  <si>
    <t>(A) WELLSBORO PARKS AND RECREATION DEPARTMENT, FOR CONSTRUCTION OF COMMUNITY CENTER AND SWIMMING POOL</t>
  </si>
  <si>
    <t>(J)  Design, site preparation, infrastructure improvements and construction of a multitenant building to be located at the Corporate Campus</t>
  </si>
  <si>
    <t>(A) SCHUYLKILL TRANSPORTATION SYSTEM, FOR SITE PREPARATION AND CONSTRUCTION OF UNION STATION SITE IN DOWNTOWN POTTSVILLE</t>
  </si>
  <si>
    <t>(55)  SNYDER COUNTY</t>
  </si>
  <si>
    <t>(A) ACQUISITION AND RENOVATION OF THE FORMER AMP BUILDING IN THE BOROUGH OF SELINSGROVE TO HOUSE THE NEW REGIONAL, MULTIJURISDICTIONAL CAREER LINK CENTER</t>
  </si>
  <si>
    <t>(56)  Somerset County</t>
  </si>
  <si>
    <t>Kingston Borough</t>
  </si>
  <si>
    <t>(E) CONSTRUCTION OF NEW MULTITENANT FACILITY</t>
  </si>
  <si>
    <t>(F) BEAVER RIVER DREDGING PROJECT FOR ENHANCED RIVER NAVIGATION AND ECONOMIC DEVELOPMENT PROJECTS</t>
  </si>
  <si>
    <t>(G) SITE IMPROVEMENT FOR GOVERNOR'S PARK PROJECT IN NEW SEWICKLEY TOWNSHIP</t>
  </si>
  <si>
    <t>(ii)  Warren County Development Association</t>
  </si>
  <si>
    <t>(A) Construction of a multitenant facility at the Farm Colony Industrial Park</t>
  </si>
  <si>
    <t>(NN) REPAIR AND RENOVATIONS TO THE GERMANTOWN YMCA</t>
  </si>
  <si>
    <t>(A) ADDITIONAL FUNDS FOR THE CONSTRUCTION OF A MINOR LEAGUE BASEBALL STADIUM. THIS PROJECT SHALL BE CONSTRUED AS A SUPPLEMENT TO THE PROJECT AUTHORIZED IN SECTION 6(30)(III)(A) OF THE ACT OF JULY 8, 1994 (P.L.444, NO.74), KNOWN AS THE CAPITAL BUDGET PROJECT ITEMIZATION ACT FOR 1994-1995</t>
  </si>
  <si>
    <t>(II) City of Bethlehem</t>
  </si>
  <si>
    <t>(A) Moravian Museum, renovations, upgrades and new construction for the Bell House Complex and Sisters' House to become an extension of the museum</t>
  </si>
  <si>
    <t>(A) Doylestown Borough Cultural District, infrastructure improvements</t>
  </si>
  <si>
    <t>(B) DOYLESTOWN BOROUGH INFRASTRUCTURE REVITALIZATION PROJECTS</t>
  </si>
  <si>
    <t>(C) MORAVIAN POTTERY AND TILE WORKS RESTORATION</t>
  </si>
  <si>
    <t>(D) ACQUISITION OF FORMER MRS. PAUL'S SITE FOR CONVERSION TO PARK AND RECREATIONAL USAGE</t>
  </si>
  <si>
    <t>(E) CONSTRUCTION OF DOYLESTOWN PARKING GARAGE</t>
  </si>
  <si>
    <t>City of Clairton</t>
  </si>
  <si>
    <t>Bern Township</t>
  </si>
  <si>
    <t>Scott Township</t>
  </si>
  <si>
    <t>Rostraver Township</t>
  </si>
  <si>
    <t>(H) Hot Metal Bridge, reconstruction/rehabilitation to connect Pittsburgh Technology Center to LTV Site on the South Side</t>
  </si>
  <si>
    <t>Middle Paxton Township</t>
  </si>
  <si>
    <t>(E) WEST READING SHOPPING CENTER, IMPROVEMENTS TO THE WEST READING SHOPPING CENTER FOR RETAIL AND SERVICE BUSINESS SPACE</t>
  </si>
  <si>
    <t>(F) STREET RECONSTRUCTION AND PAVING THROUGHOUT VARIOUS AREAS OF THE BOROUGH</t>
  </si>
  <si>
    <t>(V)  BOROUGH OF KENHORST</t>
  </si>
  <si>
    <t>(B) CENTRAL BUSINESS DISTRICT, INSTALLATION OF FIBER OPTIC AND TECHNOLOGICAL IMPROVEMENTS TO THE CENTRAL BUSINESS DISTRICT</t>
  </si>
  <si>
    <t>(C) Italian-American Cultural Center Project, renovations, upgrades and new construction</t>
  </si>
  <si>
    <t>(D) Irish Memorial, site preparation and construction of memorial</t>
  </si>
  <si>
    <t>(E) Mt. Airy Commercial Development Project, site acquisition and rehabilitation of municipal parking lot and commercial properties</t>
  </si>
  <si>
    <t>(F) Woodmere Art Museum, construction of museum expansion project</t>
  </si>
  <si>
    <t>(G) Penrose Recreational Center, new construction and renovations</t>
  </si>
  <si>
    <t>(H) Veterans Center, renovations</t>
  </si>
  <si>
    <t>(I) Center for Human Advancement Revitalization and Science Education and Technology Project in West Philadelphia, renovations</t>
  </si>
  <si>
    <t>Selinsgrove Borough</t>
  </si>
  <si>
    <t>(IV)  WILSON BOROUGH</t>
  </si>
  <si>
    <t>(IX)  TIONESTA BOROUGH</t>
  </si>
  <si>
    <t>(X)  TIONESTA TOWNSHIP</t>
  </si>
  <si>
    <t>(28)  FRANKLIN COUNTY</t>
  </si>
  <si>
    <t>(I)  FRANKLIN COUNTY INDUSTRIAL DEVELOPMENT AUTHORITY</t>
  </si>
  <si>
    <t>(A) CONSTRUCTION OF THE SOUTHERN INDIANA COUNTY REGIONAL INDOOR SWIMMING/AQUA/FITNESS COMPLEX FOR SWIMMING, RECREATION AND REHABILITATION</t>
  </si>
  <si>
    <t>(33)  Jefferson County</t>
  </si>
  <si>
    <t>(A) Construction of a processing/vocational training FACILITY</t>
  </si>
  <si>
    <t>(ii)  Brookville Borough</t>
  </si>
  <si>
    <t>(A) Construction of a municipal/parking facility in the borough</t>
  </si>
  <si>
    <t>(III)  PUNXSUTAWNEY BOROUGH</t>
  </si>
  <si>
    <t>(A) Asbury Woods, land acquisition and development of greenway</t>
  </si>
  <si>
    <t>(B) CONSTRUCTION OF THE ROSEANNE ECKERSON REGIONAL COMMUNITY CENTER</t>
  </si>
  <si>
    <t>Bristol Township</t>
  </si>
  <si>
    <t>(S) WASHINGTON COUNTY AUTHORITY, LAND ACQUISITION, CONSTRUCTION AND INFRASTRUCTURE IMPROVEMENTS FOR THE FORMER WESTERN CENTER STATE HOSPITAL FACILITY AND ADJOINING PROPERTY FOR THE PURPOSE OF DEVELOPING A MIXED-USE FACILITY</t>
  </si>
  <si>
    <t>(II)  REDEVELOPMENT AUTHORITY OF WASHINGTON COUNTY</t>
  </si>
  <si>
    <t>(C) Starpointe Business/Industrial Park, infrastructure, development and construction for Washington County Council Economic Development</t>
  </si>
  <si>
    <t>(D) MIDA Regional Business Park, Fallowfield Township, construction and site preparation</t>
  </si>
  <si>
    <t>(A) LAWRENCE COUNTY WOMEN'S SHELTER, LAND ACQUISITION, DEVELOPMENT AND CONSTRUCTION FOR A NEW FACILITY</t>
  </si>
  <si>
    <t>(B) KINGS CHAPEL TECHNOLOGY PARK, FOR CONSTRUCTION OF A MAJOR MANUFACTURING CENTER</t>
  </si>
  <si>
    <t>Acquisition, construction, infrastructure and other related costs for the Wilkes University Law School</t>
  </si>
  <si>
    <t>Dallas Township</t>
  </si>
  <si>
    <t>(VII)  LAFAYETTE TOWNSHIP</t>
  </si>
  <si>
    <t>(VIII) MT. JEWETT BOROUGH</t>
  </si>
  <si>
    <t>(IX)  WETMORE TOWNSHIP</t>
  </si>
  <si>
    <t>(43)  Mercer County</t>
  </si>
  <si>
    <t>(i)  Mercer County Industrial Development Authority</t>
  </si>
  <si>
    <t>(41)  Lycoming County</t>
  </si>
  <si>
    <t>(i)  City of Williamsport</t>
  </si>
  <si>
    <t>(F) PURCHASE OF LAND FOR CAMPUS EXPANSION AND TO HANDLE THE INCREASING DEMAND FOR CREDIT INSTRUCTION AT NORTHAMPTON COMMUNITY COLLEGE</t>
  </si>
  <si>
    <t>(VIII) WEST DEER TOWNSHIP</t>
  </si>
  <si>
    <t>(B) CONSTRUCTION OF A YMCA ON MAPLE AVENUE TO SERVE 1,500 TO 2,000 PEOPLE</t>
  </si>
  <si>
    <t>(XII)  SOUDERTON BOROUGH</t>
  </si>
  <si>
    <t>Project Description</t>
  </si>
  <si>
    <t>PN 2292</t>
  </si>
  <si>
    <t xml:space="preserve"> Approved</t>
  </si>
  <si>
    <t>Vetoed</t>
  </si>
  <si>
    <t>Section 6.  Itemization of redevelopment assistance projects.</t>
  </si>
  <si>
    <t>(OO) RENOVATION OF THE GERMANTOWN WOMEN'S YWCA</t>
  </si>
  <si>
    <t>(PP) UNIVERSITY OF PENNSYLVANIA, DEVELOPMENT OF THE PENN HEART FAILURE CENTER</t>
  </si>
  <si>
    <t>(QQ) PHILADELPHIA MUSEUM OF ART, CONSTRUCTION, RENOVATIONS AND BUILDING UPGRADES RELATED TO PHASES I AND II OF THE MASTER PLAN</t>
  </si>
  <si>
    <t>(III)  ADAMS COUNTY INDUSTRIAL DEVELOPMENT AUTHORITY</t>
  </si>
  <si>
    <t>(A) CONSTRUCTION OF A NEW INDUSTRIAL PARK IN FRANKLIN TOWNSHIP</t>
  </si>
  <si>
    <t>(2)  Allegheny County</t>
  </si>
  <si>
    <t>(A) EXETER COMMUNITY LIBRARY, DESIGN AND CONSTRUCTION OF A NEW LIBRARY FACILITY AT 4565 PRESTWICK DRIVE</t>
  </si>
  <si>
    <t>(IV)  BOROUGH OF WEST READING</t>
  </si>
  <si>
    <t>(XV)  LIMESTONE TOWNSHIP</t>
  </si>
  <si>
    <t>(XVI)  MEAD TOWNSHIP</t>
  </si>
  <si>
    <t>(XVII) PINE GROVE TOWNSHIP</t>
  </si>
  <si>
    <t>(XVIII) PITTSFIELD TOWNSHIP</t>
  </si>
  <si>
    <t>(XIX)  PLEASANT TOWNSHIP</t>
  </si>
  <si>
    <t>(XX)  SHEFFIELD TOWNSHIP</t>
  </si>
  <si>
    <t>(XXI)  SPRING CREEK TOWNSHIP</t>
  </si>
  <si>
    <t>(XXII) SOUTHWEST TOWNSHIP</t>
  </si>
  <si>
    <t>(XXIII) SUGAR GROVE BOROUGH</t>
  </si>
  <si>
    <t>(XXIV) SUGAR GROVE TOWNSHIP</t>
  </si>
  <si>
    <t>(XXV)  TIDIOUTE BOROUGH</t>
  </si>
  <si>
    <t>(A) RENOVATION AND CONSTRUCTION TO REPLACE THE 24TH STREET BRIDGE</t>
  </si>
  <si>
    <t>(V)  PALMER TOWNSHIP</t>
  </si>
  <si>
    <t>(A) PALMER TOWNSHIP COMMUNITY CENTER, FOR CONSTRUCTION OF COMMUNITY CENTER FOR RECREATIONAL, EDUCATIONAL AND CULTURAL PROGRAMS</t>
  </si>
  <si>
    <t>(C) East Market Street/East Chestnut Street Revitalization Project, including improvements to transportation-related facilities, acquisition of land, site preparation, public space improvements, development of site for economic and commercial development including retail businesses, construction of public parking including garages, widening of Eleventh Street between Market Street and Chestnut Street, and related infrastructure improvements</t>
  </si>
  <si>
    <t>(RRRR)  ARTHUR ASHE YOUTH TENNIS CENTER, CONSTRUCTION AND SITE ENHANCEMENT OF NEW INDOOR/OUTDOOR TENNIS RECREATION CENTER AT GUSTINE LAKE IN FAIRMOUNT PARK</t>
  </si>
  <si>
    <t>(SSSS)  THE UNIVERSITY SCIENCE CENTER, FOR CONSTRUCTION OF A NEW BUILDING</t>
  </si>
  <si>
    <t>(A) ACQUISITION, DESIGN AND CONSTRUCTION OF A MULTIPURPOSE COMMUNITY BUILDING AND RECREATION SITE</t>
  </si>
  <si>
    <t>(IX)  Moosic Borough</t>
  </si>
  <si>
    <t>(A) Construction of library</t>
  </si>
  <si>
    <t>(B) ACQUISITION, DESIGN AND CONSTRUCTION OF A SEWER LINE PROJECT</t>
  </si>
  <si>
    <t>(X) County Projects</t>
  </si>
  <si>
    <t>(A) LANDSCAPING AND PARKING FACILITIES FOR VISITORS' CENTER AT MONTAGE</t>
  </si>
  <si>
    <t>(UUUU)  CONVERSION AND RENOVATION OF THE FORMER WILLS EYE HOSPITAL, LOCATED AT THE SOUTHWEST CORNER OF 9TH AND WALNUT STREETS IN PHILADELPHIA, TO THE JEFFERSON HOSPITAL FOR NEUROSCIENCE</t>
  </si>
  <si>
    <t>(VVVV)  COMPLETION AND CONSTRUCTION OF LANCASTER AVENUE REVITALIZATION BUSINESS PROJECT</t>
  </si>
  <si>
    <t>Clearfield</t>
  </si>
  <si>
    <t>(A) FOR THE PURCHASE AND RENOVATION OF THE J. B. EBERHART BUILDING INTO MULTI-TENANT RETAIL AND OFFICE SPACE</t>
  </si>
  <si>
    <t>Upper Providence Township</t>
  </si>
  <si>
    <t>Revitalization, reconstruction and construction of the river commons, riverfront and access to the Susquehanna River</t>
  </si>
  <si>
    <t>Luzerne</t>
  </si>
  <si>
    <t>Pittston City</t>
  </si>
  <si>
    <t>Newport Township</t>
  </si>
  <si>
    <t>Coaldale Borough</t>
  </si>
  <si>
    <t>McAdoo Borough</t>
  </si>
  <si>
    <t>Bucks County Redevelopment Authority</t>
  </si>
  <si>
    <t>City of Johnstown</t>
  </si>
  <si>
    <t>(39)  Lehigh County</t>
  </si>
  <si>
    <t>(i)  City of Allentown</t>
  </si>
  <si>
    <t>(A) Good Shepherd Rehabilitation Hospital CAMPUS REDEVELOPMENT</t>
  </si>
  <si>
    <t>City of Lower Burrell</t>
  </si>
  <si>
    <t>South Franklin Township</t>
  </si>
  <si>
    <t>(J) Philadelphia Business and Technology Center in West Parkside, renovations</t>
  </si>
  <si>
    <t>(K) Clark Park, new construction and renovations in University City</t>
  </si>
  <si>
    <t>Marshall Township</t>
  </si>
  <si>
    <t>City of Carbondale</t>
  </si>
  <si>
    <t>City of Scranton</t>
  </si>
  <si>
    <t>(B) PREMIER HYDRAULICS, INC., FOR EXPANSION INTO A NEW 50,000 SQUARE FOOT MANUFACTURING FACILITY</t>
  </si>
  <si>
    <t>(C) PRODUCTION DYNAMICS, LAND ACQUISITION AND CONSTRUCTION OF A 30,000 SQUARE FOOT MANUFACTURING FACILITY</t>
  </si>
  <si>
    <t>(D) CHEF'S KITCHEN PROJECT, ACQUISITION, CONSTRUCTION, INFRASTRUCTURE AND REHABILITATION FOR THE PURCHASE AND DEVELOPMENT OF A NEW PROPERTY</t>
  </si>
  <si>
    <t>(FFFFFF)  FOR RENOVATION OF THE NORTHEAST HIGH SCHOOL STADIUM COMPLEX TO SERVE THE GREATER NORTHEAST COMMUNITY, INCLUDING PUBLIC, PAROCHIAL AND COMMUNITY ATHLETIC EVENTS</t>
  </si>
  <si>
    <t>(GGGGGG)  CHINATOWN COMMUNITY CENTER, NEW CONSTRUCTION</t>
  </si>
  <si>
    <t>(B) DESIGN AND CONSTRUCTION OF A CENTRALIZED COURT BUILDING IN HAMILTON TOWNSHIP</t>
  </si>
  <si>
    <t>(C) DESIGN AND CONSTRUCTION OF A CONVENTION CENTER FACILITY IN PARADISE TOWNSHIP</t>
  </si>
  <si>
    <t>Susquehanna</t>
  </si>
  <si>
    <t>Acquisition, construction, infrastructure and other related costs for the development of a cargo airport</t>
  </si>
  <si>
    <t>(A) FOR THE HISTORICAL RESTORATION AND PRESERVATION OF ACADEMY HALL ON THE EDINBORO UNIVERSITY CAMPUS, INCLUDING THE CREATION OF CLASSROOMS AND A VISITORS' CENTER TO BE USED FOR COMMUNITY PARTNERSHIP ACTIVITIES, CULTURAL ACTIVITIES AND TO EXHIBIT THE ART WORK OF FACULTY AND STUDENTS, AS WELL AS THE UNIVERSITY'S PERMANENT ART COLLECTION AND HISTORIC ARCHIVES</t>
  </si>
  <si>
    <t>(X) ERIE COUNTY CONVENTION CENTER AUTHORITY</t>
  </si>
  <si>
    <t xml:space="preserve">(A) ERIE COUNTY CONVENTION CENTER </t>
  </si>
  <si>
    <t>(A) Expansion and improvement of the Playhouse in the Park, including design and construction</t>
  </si>
  <si>
    <t>(II)  MANHEIM BOROUGH</t>
  </si>
  <si>
    <t>(III)  CITY OF LANCASTER</t>
  </si>
  <si>
    <t>(A) SUSQUEHANNA VALLEY BLIND ASSOCIATION, BUILDING EXPANSION FOR INDUSTRIAL DIVISION</t>
  </si>
  <si>
    <t>(V)  SNYDERTOWN BOROUGH</t>
  </si>
  <si>
    <t>County Projects</t>
  </si>
  <si>
    <t>Lower Mahanoy Township</t>
  </si>
  <si>
    <t>(IV)  BOROUGH OF ROARING SPRING</t>
  </si>
  <si>
    <t>(A) REDEVELOPMENT, DEMOLITION, RECONSTRUCTION, SITE PREPARATION, ACCESS IMPROVEMENTS AND RESTORATION OF A SITE AND A FACILITY IN BOROUGH</t>
  </si>
  <si>
    <t>(E) PENNSYLVANIA GERMAN CULTURAL HERITAGE CENTER, FOR CONSTRUCTION OF AN EDUCATIONAL RESOURCE AND MUSEUM DISPLAY CENTER</t>
  </si>
  <si>
    <t>(ii)  City of Reading</t>
  </si>
  <si>
    <t>(A) Reading Public Library, construction of a new main library facility to be located on the 400 block of Penn Street and also bounded by Cherry, Fourth and Fifth Streets</t>
  </si>
  <si>
    <t>(A) REDEVELOPMENT, DEMOLITION, RECONSTRUCTION, SITE PREPARATION, ACCESS IMPROVEMENTS AND ACQUISITION OF PROPERTY AND RESTORATION OF SITES AND FACILITIES IN THE ALTOONA/BLAIR COUNTY AREA</t>
  </si>
  <si>
    <t>(35)  Lackawanna County</t>
  </si>
  <si>
    <t>(i)  Lackawanna County Redevelopment Authority</t>
  </si>
  <si>
    <t>(A) SLIBCO/Great Valley Technology Building and Incubator, site preparation and construction</t>
  </si>
  <si>
    <t>(B) INFRASTRUCTURE EXPANSION OF THE VALLEY VIEW BUSINESS PARK, INCLUDING DESIGN AND NEW CONSTRUCTION</t>
  </si>
  <si>
    <t>(H) IMPROVEMENT AND EXPANSION OF THE CHURCHVILLE NATURE CENTER</t>
  </si>
  <si>
    <t>East Franklin Township</t>
  </si>
  <si>
    <t>(A) CONSTRUCTION OF HEADQUARTERS AND FACILITIES COMPLEX FOR POCONO REGIONAL POLICE DEPARTMENT</t>
  </si>
  <si>
    <t>(E) George Street Gateway improvements</t>
  </si>
  <si>
    <t>(F) Penn and Farquhar Park renovations</t>
  </si>
  <si>
    <t>(G) INFRASTRUCTURE IMPROVEMENTS OF THE PHILADELPHIA STREET CORRIDOR</t>
  </si>
  <si>
    <t>(H) RENOVATION OF THE STRAND-CAPITOL PERFORMING ARTS CENTER</t>
  </si>
  <si>
    <t>Palmerton Borough</t>
  </si>
  <si>
    <t>Indiana County Development Corporation</t>
  </si>
  <si>
    <t>(C) Downtown Gaslight District, for the development and construction of improvements. This project shall be construed as a supplement to the project authorized in section 6(20)(ii)(F) of the Capital Budget Project Itemization Act for 1999-2000.</t>
  </si>
  <si>
    <t>(D) Development and construction of the National Museum of African-American History</t>
  </si>
  <si>
    <t>Cecil Township</t>
  </si>
  <si>
    <t>East Cocalico Township</t>
  </si>
  <si>
    <t>Blair</t>
  </si>
  <si>
    <t>(D) ACQUISITION, SITE DEVELOPMENT, CONSTRUCTION AND RENOVATIONS FOR AN EDUCATIONAL/RECREATION CENTER AT LEHIGH LANDING</t>
  </si>
  <si>
    <t>(D) DESIGN AND CONSTRUCTION OF A RECREATIONAL COMPLEX</t>
  </si>
  <si>
    <t>(E) BUILD AND EQUIP A 15,000 SQUARE FOOT CLASSROOM TRAINING FACILITY AT NORTHAMPTON COMMUNITY COLLEGE</t>
  </si>
  <si>
    <t>(C) TECHNOLOGY PARK SHELL BUILDING DEVELOPMENT, TO HOUSE A BIOTECH RESEARCH FACILITY</t>
  </si>
  <si>
    <t>(57)  Sullivan County (Reserved)</t>
  </si>
  <si>
    <t>(B) City Island, acquisition, construction and development of economic development projects and upgrades on City Island. This project shall be construed as a supplement to the project authorized in section 6(20)(ii)(H) of the Capital Budget Project Itemization Act for 1999-2000.</t>
  </si>
  <si>
    <t>(A) DESIGN AND CONSTRUCTION OF A GREENWAY TRAIL FROM THE MCDADE TRAIL TO THE DINGMANS FALLS</t>
  </si>
  <si>
    <t>(53)  Potter County (Reserved)</t>
  </si>
  <si>
    <t>(54)  SCHUYLKILL COUNTY</t>
  </si>
  <si>
    <t>(A) SCHUYLKILL EDUCATION CENTER, BUILDING REHABILITATION</t>
  </si>
  <si>
    <t>(II)  BOROUGH OF MCADOO</t>
  </si>
  <si>
    <t>(III)  BOROUGH OF TAMAQUA</t>
  </si>
  <si>
    <t>(A) REHABILITATION OF BLIGHTED SECOND STORY BUILDINGS</t>
  </si>
  <si>
    <t>(II)  BLOOMFIELD TOWNSHIP</t>
  </si>
  <si>
    <t>(A) FOR REPAIR AND STABILIZATION OF CANADOHTA LAKE DAM</t>
  </si>
  <si>
    <t>(21) CUMBERLAND COUNTY</t>
  </si>
  <si>
    <t>(I) BOROUGH OF CARLISLE</t>
  </si>
  <si>
    <t>(A) DICKINSON COLLEGE, RENOVATION AND RESTORATION OF OLD WEST</t>
  </si>
  <si>
    <t>(22)  Dauphin County</t>
  </si>
  <si>
    <t>(A) Development and construction of a new facility for WITF, Inc., a Public Broadcasting Organization to be located IN SWATARA TOWNSHIP</t>
  </si>
  <si>
    <t>(B) FOR CONSTRUCTION OF THE ANTIQUE AUTOMOBILE CLUB OF AMERICA MUSEUM</t>
  </si>
  <si>
    <t>(C) CONSTRUCTION OF STATE POLICE HISTORICAL, EDUCATIONAL AND MEMORIAL CENTER IN HERSHEY</t>
  </si>
  <si>
    <t>(D) FOR SITE PREPARATION, RENOVATIONS, EXPANSION AND NEW CONSTRUCTION FOR LONDONDERRY SCHOOL</t>
  </si>
  <si>
    <t>(A) OIL CITY COMMUNITY DEVELOPMENT CORPORATION, FOR THE OIL CITY THEATER RENOVATION PROJECT</t>
  </si>
  <si>
    <t>(F) Pennsylvania National Sports Hall of Fame, development and construction of the Pennsylvania National Sports Hall of Fame at City Island.</t>
  </si>
  <si>
    <t>Ebensburg Borough</t>
  </si>
  <si>
    <t>Abington Township</t>
  </si>
  <si>
    <t>(A) FOR RENOVATION OF A MUNICIPAL BUILDING</t>
  </si>
  <si>
    <t>(VI)  WATSONTOWN BOROUGH</t>
  </si>
  <si>
    <t>Fayette</t>
  </si>
  <si>
    <t>(B) CONSTRUCTION OF PHILOSOPHER'S LANDING ON THE SCHUYLKILL RIVER IN THE AREA OF THE RIVER BANK ADJOINING THE YOCUM LIBRARY ON THE READING AREA COMMUNITY COLLEGE CAMPUS</t>
  </si>
  <si>
    <t>(C) ACQUISITION OF FORMER DANA INDUSTRIAL BUILDINGS FOR CONVERSION INTO MULTIPLE BUSINESS PARCELS</t>
  </si>
  <si>
    <t>(D) 5TH &amp; PENN REVITALIZATION, ACQUISITION OF FORMER WHITNERS DEPARTMENT STORE AND ADJOINING PROPERTIES FOR RESTORATION AND CONSTRUCTION OF MULTIPURPOSE BUSINESS DISTRICT</t>
  </si>
  <si>
    <t>(E) 7TH TO 8TH &amp; PENN STREET REVITALIZATION, CONSTRUCTION OF 14-SCREEN MOVIE THEATER IN DOWNTOWN READING INCLUDING ADJACENT PARKING GARAGE</t>
  </si>
  <si>
    <t>(F) COMMUNITY ARTS &amp; MEDIA CENTER, CONSTRUCTION OF A MULTIFACETED ARTS AND ENTERTAINMENT CENTER IN DOWNTOWN READING NEAR THE SOVEREIGN CENTER</t>
  </si>
  <si>
    <t>(G) LIBERTY FIRE COMPANY, RESTORATION, BUILDING REPAIR, CONSTRUCTION AND EXTERIOR REPLACEMENT FOR THE LIBERTY FIRE COMPANY BUILDING</t>
  </si>
  <si>
    <t>(B) Berks County Senior Citizens Council for expansion of the Reading Center</t>
  </si>
  <si>
    <t>(C) DEVELOPMENT OF A BERKS COUNTY COMMERCE PARK, INCLUDING INFRASTRUCTURE AND A WILDLIFE MUSEUM</t>
  </si>
  <si>
    <t>(A) Elizabethtown College, renovation and creation of athletic facilities, Thompson Gymnasium, pool and baseball stadium, to be utilized by college students and members of the community</t>
  </si>
  <si>
    <t>Tredyffrin Township</t>
  </si>
  <si>
    <t>(D) ACQUISITION, DEVELOPMENT AND CONSTRUCTION OF A RETAIL AND COMMERCIAL DEVELOPMENT PROJECT IN THE CITY OF WARREN INCLUDING THE DEVELOPMENT OF A REGIONAL PARK AND PARKING FACILITIES</t>
  </si>
  <si>
    <t>(RR) SITE ACQUISITION, IMPROVEMENTS AND CONSTRUCTION OF A 50,000 SQUARE FOOT TECHNICAL AUTOMOTIVE TRAINING CENTER IN THE AIRPORT CORRIDOR FOR THE MAINTENANCE AND REPAIR OF U. S. MANUFACTURED AUTOMOBILES</t>
  </si>
  <si>
    <t>(B) FRANKLIN &amp; MARSHALL COLLEGE, NEW CONSTRUCTION AND ADAPTIVE REUSE OF FORMER POOL BUILDING FOR THE ROSCHEL PERFORMING ARTS CENTER</t>
  </si>
  <si>
    <t>(i)  Ephrata Borough</t>
  </si>
  <si>
    <t>(A) FOR CONSTRUCTION OF THE WATSONTOWN POLICE DEPARTMENT BUILDING</t>
  </si>
  <si>
    <t>(50)  Perry County (Reserved)</t>
  </si>
  <si>
    <t>(51)  Philadelphia County</t>
  </si>
  <si>
    <t>(I) DIGITAL HEALTH EDUCATION CENTER, ACQUISITION, DEVELOPMENT AND CONSTRUCTION OF A DIGITAL HEALTH EDUCATION CENTER FOR THE CYBER-BASED HEALTH SCIENCE INITIATIVE AND CYBER-CENTER</t>
  </si>
  <si>
    <t>(A) Construction of a community center for residents of Pine and Richland Townships and surrounding communities</t>
  </si>
  <si>
    <t>(vi)  Carnegie Borough</t>
  </si>
  <si>
    <t>(A) Carnegie Mall Project, conversion and renovation of pedestrian mall to traditional streetscape/downtown commercial area</t>
  </si>
  <si>
    <t>(vii)  Mt. Lebanon Township</t>
  </si>
  <si>
    <t>(A) Construction of a regional public safety center</t>
  </si>
  <si>
    <t>(B) CONSTRUCTION OF A JOINT POLICE, FIRE AND REGIONAL EMERGENCY MANAGEMENT CENTER</t>
  </si>
  <si>
    <t>(A) DEMOLITION AND RECONSTRUCTION OF MOTEL PROPERTY TO CONSTRUCT A RETAIL AND COMMERCIAL DEVELOPMENT FOR BUSINESS</t>
  </si>
  <si>
    <t>(III)  BEAR LAKE BOROUGH</t>
  </si>
  <si>
    <t>(IV)  BROKENSTRAW TOWNSHIP</t>
  </si>
  <si>
    <t>(V)  CHERRY GROVE TOWNSHIP</t>
  </si>
  <si>
    <t>Acquisition, demolition, renovation, environmental remediation, infrastructure development and construction of blighted and abandoned industrial site along Courtwright Street</t>
  </si>
  <si>
    <t>City of York</t>
  </si>
  <si>
    <t>(S) Bradley Center, acquisition of the DePaul Institute in Mt. Lebanon Township for development of residential treatment facility and licensed private academic school for special education</t>
  </si>
  <si>
    <t>(A) WESTMINSTER COLLEGE, DEVELOPMENT OF THE WESTERN PENNSYLVANIA CULTURAL ARTS CENTER AT WESTMINSTER COLLEGE, INCLUDING RENOVATION OF EXISTING PERFORMING ARTS AREAS AND THE MUSIC DEPARTMENT AND CONSTRUCTION OF NEW FACILITIES FOR ASSOCIATED EDUCATIONAL PURPOSES AND COMMUNITY PERFORMING ARTS PROGRAMS</t>
  </si>
  <si>
    <t>(38)  Lebanon County (Reserved)</t>
  </si>
  <si>
    <t>(B) LAND ACQUISITION, CONSTRUCTION AND DEVELOPMENT OF A CONFERENCE CENTER LOCATED ON EAST THIRD STREET</t>
  </si>
  <si>
    <t>Tinicum Township</t>
  </si>
  <si>
    <t>Marcus Hook Borough</t>
  </si>
  <si>
    <t>Marple Township</t>
  </si>
  <si>
    <t>Souderton Borough</t>
  </si>
  <si>
    <t>(GGG) ACQUISITION, SITE PREPARATION AND REMEDIATION OF BROWNFIELD SITES FOR AN INDUSTRIAL PARK IN CLAIRTON ALONG ROUTE 837 ADJACENT TO USX CLAIRTON COKE WORKS</t>
  </si>
  <si>
    <t>(D) Construction of industrial facility, Euclid Avenue Industrial Park</t>
  </si>
  <si>
    <t>East Pennsboro Township</t>
  </si>
  <si>
    <t>Construction, renovations and infrastructure improvements for an industrial facility</t>
  </si>
  <si>
    <t>Hamiltonban Township</t>
  </si>
  <si>
    <t>Acquisition, construction, infrastructure and other related costs for an economic development project in the county</t>
  </si>
  <si>
    <t>Construction, infrastructure, redevelopment and other related costs for the Panther Hollow Lake restoration and boathouse project</t>
  </si>
  <si>
    <t>Construction, infrastructure and other related costs for a community center in the 31st Ward</t>
  </si>
  <si>
    <t>Construction, acquisition, infrastructure, redevelopment and other related costs for improvements to the smart corridor</t>
  </si>
  <si>
    <t>South Fayette Township</t>
  </si>
  <si>
    <t>Acquisition, construction, infrastructure, redevelopment and other related costs for an industrial park</t>
  </si>
  <si>
    <t>Lower Makefield Township</t>
  </si>
  <si>
    <t>Newtown Township</t>
  </si>
  <si>
    <t>Construction, infrastructure and other related costs for a full-service, year-round baseball and sports training facility</t>
  </si>
  <si>
    <t>Slippery Rock Township</t>
  </si>
  <si>
    <t>Loretto Borough</t>
  </si>
  <si>
    <t>Upper Yoder Township</t>
  </si>
  <si>
    <t>Construction, infrastructure and other related costs for a new township and community building</t>
  </si>
  <si>
    <t>Jim Thorpe Borough</t>
  </si>
  <si>
    <t>Towamensing Township</t>
  </si>
  <si>
    <t>East Coventry Township</t>
  </si>
  <si>
    <t>London Grove Township</t>
  </si>
  <si>
    <t>Oxford Borough</t>
  </si>
  <si>
    <t>West Whiteland Township</t>
  </si>
  <si>
    <t>Sandy Township</t>
  </si>
  <si>
    <t>City of Lock Haven</t>
  </si>
  <si>
    <t>City of Meadville</t>
  </si>
  <si>
    <t>Construction, renovation and redevelopment of the Crawford Business Park</t>
  </si>
  <si>
    <t>South Middletown Township</t>
  </si>
  <si>
    <t>Lower Swatara Township</t>
  </si>
  <si>
    <t>North East Borough</t>
  </si>
  <si>
    <t>Construction of an athletic field house on the campus of Juniata College, including related costs</t>
  </si>
  <si>
    <t>Mount Union Borough</t>
  </si>
  <si>
    <t>Carbondale Township</t>
  </si>
  <si>
    <t>Jermyn Borough</t>
  </si>
  <si>
    <t>Moscow Borough</t>
  </si>
  <si>
    <t>Lancaster Township</t>
  </si>
  <si>
    <t>Coplay Borough</t>
  </si>
  <si>
    <t>Fountain Hill Borough</t>
  </si>
  <si>
    <t>South Whitehall Township</t>
  </si>
  <si>
    <t>Whitehall Township</t>
  </si>
  <si>
    <t>City of Hazleton</t>
  </si>
  <si>
    <t>Jenkins Township</t>
  </si>
  <si>
    <t>Plymouth Borough</t>
  </si>
  <si>
    <t>West Pittston Borough</t>
  </si>
  <si>
    <t>White Haven Borough</t>
  </si>
  <si>
    <t>Construction, renovation, infrastructure and other related costs for the Luzerne County Community College public safety training institute</t>
  </si>
  <si>
    <t>Construction, renovation, infrastructure and other related costs for the Luzerne County Community College health sciences center</t>
  </si>
  <si>
    <t>Acquisition, site preparation, renovation, demolition, construction, infrastructure and other related costs for the expansion of the Weinberg Northeast Pennsylvania Regional Food Bank</t>
  </si>
  <si>
    <t>Acquisition, renovation, rehabilitation, construction and other costs related to the construction and development of Luzerne County Biomedical Research Institute</t>
  </si>
  <si>
    <t>Construction, infrastructure and other related costs for Hazleton Area Public Library renovations</t>
  </si>
  <si>
    <t>Construction, infrastructure and other costs related to the intermodal facility, phase II</t>
  </si>
  <si>
    <t>Acquisition, demolition, construction and other related costs for a new regional municipal service building</t>
  </si>
  <si>
    <t>Acquisition, demolition, construction and other related costs for Market Street redevelopment project</t>
  </si>
  <si>
    <t>Acquisition, construction and other related costs for an indoor recreational facility at King's College</t>
  </si>
  <si>
    <t>Construction and other related costs for the redevelopment of the former Sterling Hotel property in downtown Wilkes-Barre</t>
  </si>
  <si>
    <t>Acquisition, demolition, construction and other related costs to redevelop 56 Main Street</t>
  </si>
  <si>
    <t>Acquisition, construction, infrastructure and other related costs for the Huber Breaker Preservation Society Park</t>
  </si>
  <si>
    <t>Construction, abatement of hazardous materials and other related costs to redevelop the Q-stick property</t>
  </si>
  <si>
    <t>Acquisition, demolition, construction and other related costs to redevelop 61-63 Main Street</t>
  </si>
  <si>
    <t>Acquisition, demolition and other related costs to redevelop the area along 65-71 Mary Street</t>
  </si>
  <si>
    <t>Acquisition, demolition, construction and other related costs to redevelop property at 23 High Street</t>
  </si>
  <si>
    <t>Acquisition, construction and other related costs to redevelop the former Sony site</t>
  </si>
  <si>
    <t>Acquisition, demolition, construction and other related costs to redevelop 44-46 Fall Street</t>
  </si>
  <si>
    <t>Acquisition, demolition, construction and other related costs to redevelop 48 Fall Street</t>
  </si>
  <si>
    <t>Construction, renovations and infrastructure improvements for the Truesdale Terrace and Witinski Villa</t>
  </si>
  <si>
    <t>Acquisition, demolition, construction and other related costs to redevelop properties along South River and Maffet Streets</t>
  </si>
  <si>
    <t>Construction, renovations and infrastructure improvements for the Wyoming Valley West School District Community Center</t>
  </si>
  <si>
    <t>Acquisition, construction, infrastructure and other related costs to build the new West Pittston Library</t>
  </si>
  <si>
    <t>Construction, acquisition, infrastructure, abatement of hazardous materials and other related costs for the White Haven Community and Office building project</t>
  </si>
  <si>
    <t>Construction, infrastructure and other related costs for a new municipal building</t>
  </si>
  <si>
    <t>City of Bradford</t>
  </si>
  <si>
    <t>City of Sharon</t>
  </si>
  <si>
    <t>Barrett Township</t>
  </si>
  <si>
    <t>Tobyhanna Township</t>
  </si>
  <si>
    <t>Infrastructure and redevelopment of the former Buck Hill Inn, including construction of a hotel/condominium complex</t>
  </si>
  <si>
    <t>Acquisition, construction, infrastructure, redevelopment and other related costs for the west end economic development project</t>
  </si>
  <si>
    <t>Development of the Route 611 Corridor gas line project, including infrastructure and other related costs</t>
  </si>
  <si>
    <t>Bryn Athyn Borough</t>
  </si>
  <si>
    <t>Hatfield Borough</t>
  </si>
  <si>
    <t>Hatfield Township</t>
  </si>
  <si>
    <t>Lower Moreland Township</t>
  </si>
  <si>
    <t>Montgomery Township</t>
  </si>
  <si>
    <t>North Wales Borough</t>
  </si>
  <si>
    <t>Upper Gwynedd Township</t>
  </si>
  <si>
    <t>Whitemarsh Township</t>
  </si>
  <si>
    <t>Freemansburg Borough</t>
  </si>
  <si>
    <t>Acquisition, construction, infrastructure and other related costs for a new police station</t>
  </si>
  <si>
    <t>Acquisition, construction, infrastructure, redevelopment and other related costs for the Nicetown CDC Commercial Corridor revitalization project</t>
  </si>
  <si>
    <t>Unity Township</t>
  </si>
  <si>
    <t>Factoryville Borough</t>
  </si>
  <si>
    <t>Spring Grove Borough</t>
  </si>
  <si>
    <t>Lehigh and Northampton Counties</t>
  </si>
  <si>
    <t>SB  1213/Act 131 of 2002</t>
  </si>
  <si>
    <t>Wyoming</t>
  </si>
  <si>
    <t>ITEM #</t>
  </si>
  <si>
    <t>Act's LAD Date</t>
  </si>
  <si>
    <t>Adams County Industrial Development Authority</t>
  </si>
  <si>
    <t>Adams County Economic Development Corporation</t>
  </si>
  <si>
    <t>Acquisition, construction, infrastructure and other related costs for public park expansion project</t>
  </si>
  <si>
    <t>Acquisition, construction, infrastructure and other related costs for Allegheny Riverfront redevelopment project</t>
  </si>
  <si>
    <t>Construction, infrastructure and other related costs for Pittsburgh Symphony Orchestra Heinz Hall renovation project</t>
  </si>
  <si>
    <t>Construction, redevelopment and other related costs for Brentwood Municipal Public Safety Center</t>
  </si>
  <si>
    <t>Construction, redevelopment and other related costs for Brentwood Municipal Stadium</t>
  </si>
  <si>
    <t>Bridgeville Borough</t>
  </si>
  <si>
    <t>Castle Shannon Borough</t>
  </si>
  <si>
    <t>Crafton Borough</t>
  </si>
  <si>
    <t>Harmar Township</t>
  </si>
  <si>
    <t>Mt. Oliver Borough</t>
  </si>
  <si>
    <t>North Versailles Township</t>
  </si>
  <si>
    <t>West Deer Township</t>
  </si>
  <si>
    <t>Construction, infrastructure and other related costs for public works building and fire station in Big Beaver Borough</t>
  </si>
  <si>
    <t>Beaver County Corporation for Economic Development</t>
  </si>
  <si>
    <t>Infrastructure, site improvements and other related costs for construction of compressed natural gas fueling facility</t>
  </si>
  <si>
    <t>Acquisition, infrastructure, abatement of hazardous materials, construction and other related costs for redevelopment of industrial properties located within Ellwood City</t>
  </si>
  <si>
    <t>Acquisition, infrastructure, abatement of hazardous materials, construction and other related costs for redevelopment and improvement of industrial sites located within Potter Township</t>
  </si>
  <si>
    <t>Redevelopment Authority of Beaver County</t>
  </si>
  <si>
    <t>Renovation and rehabilitation of patient rooms and corridors at Heritage Valley Beaver Hospital facility</t>
  </si>
  <si>
    <t>Rehabilitation, construction and other related costs for renovations to radiology department at Heritage Valley Beaver Hospital facility</t>
  </si>
  <si>
    <t>Baden Borough</t>
  </si>
  <si>
    <t>Acquisition, construction, infrastructure, redevelopment and other related costs for Baden Academy Charter School expansion project</t>
  </si>
  <si>
    <t>Acquisition, construction, infrastructure, redevelopment, abatement of hazardous materials and other related costs for redevelopment projects</t>
  </si>
  <si>
    <t>Construction, infrastructure and other related costs for CNG conversion project</t>
  </si>
  <si>
    <t>Acquisition, infrastructure, construction and other related costs for development of 104 acres for expansion of Reading Health System</t>
  </si>
  <si>
    <t>Rehabilitation of railroad, including track improvements, siding extensions, visitors center, equipment and equipment maintenance facility, construction and related work to enhance economic development opportunities and preserve corridor for future freight traffic in Berks and Montgomery Counties</t>
  </si>
  <si>
    <t>Construction, infrastructure and other related costs for Albright College Co-Generation Plant expansion project</t>
  </si>
  <si>
    <t>Construction, infrastructure and other related costs for Albright College Track and Field Facility project</t>
  </si>
  <si>
    <t>Construction, infrastructure and other related costs for Albright College Library Holocaust Resource Center project</t>
  </si>
  <si>
    <t>Renovation, restoration, reconstruction, infrastructure improvements and related costs for Reading Public Museum</t>
  </si>
  <si>
    <t>Construction, reconstruction, rehabilitation, remediation, infrastructure improvements and other related costs for redevelopment of existing building at Evergreen Community Power site</t>
  </si>
  <si>
    <t>Construction, infrastructure improvements and related costs for the Reading Area Community College Berks Hall renovation and conservation project</t>
  </si>
  <si>
    <t>Construction, infrastructure improvements and related costs for the Reading Area Community College pedestrian safety, gateway and traffic improvement project</t>
  </si>
  <si>
    <t>Exeter Township</t>
  </si>
  <si>
    <t>Acquisition, infrastructure, renovations and other related costs for NKG Metals facility redevelopment and reuse project</t>
  </si>
  <si>
    <t>Acquisition, infrastructure, renovations and other related costs for Fifth Street Highway Corridor revitalization project</t>
  </si>
  <si>
    <t>Acquisition, infrastructure, renovations and other related costs for Reading Health System surgical tower and related facilities</t>
  </si>
  <si>
    <t>Altoona-Blair County Development Corporation</t>
  </si>
  <si>
    <t>Bucks County Industrial Development Authority</t>
  </si>
  <si>
    <t>Redevelopment Authority of Bucks County</t>
  </si>
  <si>
    <t>Upper Southampton Township</t>
  </si>
  <si>
    <t>Zelienople Borough</t>
  </si>
  <si>
    <t>Construction, infrastructure, redevelopment and other related costs for development of Sensory House Museum on Glade Run's Zelienople campus for individuals with autism and other developmental disabilities</t>
  </si>
  <si>
    <t>Acquisition, construction, infrastructure, redevelopment, renovations and other costs associated with an economic development project in the county</t>
  </si>
  <si>
    <t>Nesquehoning Borough</t>
  </si>
  <si>
    <t>Construction, renovation and other related costs for expansion of Carbon County Correctional Facility</t>
  </si>
  <si>
    <t>Construction, infrastructure, acquisition and other related costs for development of natural gas services</t>
  </si>
  <si>
    <t>Geisinger Authority</t>
  </si>
  <si>
    <t>Construction, infrastructure, redevelopment, renovation and other related costs for expanded access to primary and specialty care project</t>
  </si>
  <si>
    <t>Construction, infrastructure and other related costs for mixed-use development, including retail, hotel, residential and parking</t>
  </si>
  <si>
    <t>Chester County Economic Development Council</t>
  </si>
  <si>
    <t>Easttown Township</t>
  </si>
  <si>
    <t>East Whiteland Township</t>
  </si>
  <si>
    <t>Construction, infrastructure improvements and other costs related to Colonial Theatre expansion project</t>
  </si>
  <si>
    <t>Mixed-use development, including construction, infrastructure, acquisition and related costs at former Phoenix Steel site</t>
  </si>
  <si>
    <t>Construction, acquisition, infrastructure, redevelopment and other related costs for parking garage and reconstruction of transit service trestle bridge</t>
  </si>
  <si>
    <t>Construction, renovation and other related costs for upgrades to Reeves Park, including renovations to historic memorials and Civil War-era display</t>
  </si>
  <si>
    <t>Construction and other related costs for renovations to municipal complex, including police indoor shooting range, installation of geothermal and solar and new outbuilding</t>
  </si>
  <si>
    <t>Uwchlan Township</t>
  </si>
  <si>
    <t>Acquisition, construction, infrastructure and other related costs for West Chester Borough redevelopment projects</t>
  </si>
  <si>
    <t>Acquisition, construction, infrastructure and other related costs for former biopharma site redevelopment projects</t>
  </si>
  <si>
    <t>City of DuBois</t>
  </si>
  <si>
    <t>Economic Progress Alliance of Crawford County</t>
  </si>
  <si>
    <t>Camp Hill Borough</t>
  </si>
  <si>
    <t>Hampden Township</t>
  </si>
  <si>
    <t>Delaware County Industrial Development Authority</t>
  </si>
  <si>
    <t>Acquisition, construction and other related costs for recreational fields, maintenance facility and walking trails</t>
  </si>
  <si>
    <t>Morton Borough</t>
  </si>
  <si>
    <t>Construction, renovation and other related costs for improvements to municipal building, including police station, borough offices and community facilities</t>
  </si>
  <si>
    <t>Construction and other related costs for new firehouse</t>
  </si>
  <si>
    <t>Prospect Park Borough</t>
  </si>
  <si>
    <t>Construction, renovation and rehabilitation of capital facilities, including infrastructure on campus of Cabrini College</t>
  </si>
  <si>
    <t>Construction, redevelopment and other related costs for projects relating to Creutzberg Center</t>
  </si>
  <si>
    <t>Construction, infrastructure, redevelopment and other related costs for projects relating to Radnor Township Building</t>
  </si>
  <si>
    <t>Upgrades and deferred maintenance, Phase VII, for north Wayne flood mitigation</t>
  </si>
  <si>
    <t>Infrastructure improvements, construction, relocation, renovation and other related costs for Taylor Hospital</t>
  </si>
  <si>
    <t>Rehabilitation, renovation, infrastructure and other related costs for improvements to two business districts</t>
  </si>
  <si>
    <t>Renovations and other related costs for ADA accessibility requirements and upgrade facilities used for township public safety and emergency operation activities</t>
  </si>
  <si>
    <t>Renovation, infrastructure and other related costs for township parks and recreation projects</t>
  </si>
  <si>
    <t>Construction, infrastructure and other related costs for development of full-service hotel facility</t>
  </si>
  <si>
    <t>Construction, redevelopment, rehabilitation and other related costs for renovation of Lazaretto Quarantine Station for reuse as Tinicum Township Municipal Building</t>
  </si>
  <si>
    <t>Elk County Redevelopment Authority</t>
  </si>
  <si>
    <t>Acquisition, construction, infrastructure improvements and other costs related to the L2S-NMI-ERIE Medical Device Assembly Plant project</t>
  </si>
  <si>
    <t>Acquisition, construction, infrastructure, redevelopment and other related costs for Erie Metropolitan Transit Authority projects</t>
  </si>
  <si>
    <t>Acquisition, construction, infrastructure, redevelopment and other related costs for CNG fueling station projects of Erie Metropolitan Transit Authority</t>
  </si>
  <si>
    <t>Corry Area Industrial Development Corporation</t>
  </si>
  <si>
    <t>Economic Development Corporation of Erie County</t>
  </si>
  <si>
    <t>Infrastructure, construction, redevelopment and other related costs for improvement of former potato chip factory</t>
  </si>
  <si>
    <t>Bullskin Township</t>
  </si>
  <si>
    <t>Franklin County Redevelopment Authority</t>
  </si>
  <si>
    <t>Borough of Waynesboro</t>
  </si>
  <si>
    <t>Acquisition, construction, infrastructure and other related costs for Waynesburg Crossings economic development project</t>
  </si>
  <si>
    <t>Acquisition, construction, infrastructure and other related costs for Franklin Township Business Park project</t>
  </si>
  <si>
    <t>Acquisition, construction, infrastructure and other related costs for Valley View Business Park Industrial Facility</t>
  </si>
  <si>
    <t>Acquisition, construction, renovations, infrastructure and other related costs for dental, medical, health sciences and patient care facilities project</t>
  </si>
  <si>
    <t>Blakely Borough</t>
  </si>
  <si>
    <t>Construction, infrastructure improvements and other costs for the Moffat Estate redevelopment project</t>
  </si>
  <si>
    <t>Mayfield Borough</t>
  </si>
  <si>
    <t>Acquisition, construction, infrastructure, redevelopment, abatement of hazardous materials and other related costs for senior housing development</t>
  </si>
  <si>
    <t>Taylor Borough</t>
  </si>
  <si>
    <t>Redevelopment Authority of the County of Lancaster</t>
  </si>
  <si>
    <t>Construction, infrastructure, redevelopment and other related costs for green infrastructure initiative</t>
  </si>
  <si>
    <t>Acquisition, construction, infrastructure, redevelopment and other related costs for North Prince Street redevelopment project</t>
  </si>
  <si>
    <t>Marietta Borough</t>
  </si>
  <si>
    <t>Construction, infrastructure improvements and other costs related to the mixed-use Catasauqua redevelopment project</t>
  </si>
  <si>
    <t>Construction, renovation and other related costs for rehabilitation of Sacred Heart Hospital</t>
  </si>
  <si>
    <t>Land acquisition, infrastructure improvements, construction and other costs related to Little Lehigh Creek Industrial Corridor redevelopment project</t>
  </si>
  <si>
    <t>Construction, infrastructure, redevelopment and other related costs for Mill 2 projects</t>
  </si>
  <si>
    <t>Acquisition, construction, infrastructure and other costs related to Main &amp; Market Professional Center project</t>
  </si>
  <si>
    <t>Dupont Borough</t>
  </si>
  <si>
    <t>Acquisition, construction, infrastructure and other costs related to Wilkes-Barre/Scranton International Airport economic development project</t>
  </si>
  <si>
    <t>Acquisition, construction, infrastructure and other related costs for facilities development</t>
  </si>
  <si>
    <t>Greenville Area Economic Development Corporation</t>
  </si>
  <si>
    <t>City of Farrell</t>
  </si>
  <si>
    <t>Mifflin County Industrial Development Authority</t>
  </si>
  <si>
    <t>Acquisition, infrastructure, construction and other related costs for renovation and expansion of Rosemont College's Cardinal Hall</t>
  </si>
  <si>
    <t>Infrastructure, redevelopment, construction and other related costs for parking garage on Lindenwold Avenue</t>
  </si>
  <si>
    <t>Construction, infrastructure improvements, including rehabilitation of sanitary sewer system, and other related costs for business development</t>
  </si>
  <si>
    <t>Construction, infrastructure improvements and other costs related to pedestrian signals and crossings</t>
  </si>
  <si>
    <t>Acquisition, construction, redevelopment and other related costs for public works facility relocation</t>
  </si>
  <si>
    <t>Acquisition, construction, infrastructure and other costs related to Glenside area flood protection project</t>
  </si>
  <si>
    <t>Construction, infrastructure, redevelopment and other related costs for development at First and Fayette Streets</t>
  </si>
  <si>
    <t>Construction, infrastructure improvements and other costs related to renovation of patient rooms</t>
  </si>
  <si>
    <t>Construction, infrastructure improvements and other costs related to new mixed-income development in downtown Norristown</t>
  </si>
  <si>
    <t>Construction, infrastructure, redevelopment, abatement of hazardous materials and other related costs for medical office building</t>
  </si>
  <si>
    <t>Acquisition, construction, infrastructure, redevelopment and other related costs for supermarket project on Markley Street</t>
  </si>
  <si>
    <t>Construction, infrastructure, redevelopment and other related costs for the George Washington Carver Community Center</t>
  </si>
  <si>
    <t>Construction, infrastructure improvements and renovations for the East Plymouth Valley Park Little League facility</t>
  </si>
  <si>
    <t>Acquisition, renovation, infrastructure development, site preparation and construction to support redevelopment and revitalization of Fort Washington Office Park</t>
  </si>
  <si>
    <t>Construction and other related costs for ambulance station project</t>
  </si>
  <si>
    <t>Construction, infrastructure, redevelopment and other related costs for projects related to Triad commercial office facility in King of Prussia</t>
  </si>
  <si>
    <t>Construction, infrastructure improvements and other related costs for Willow Grove Industrial Commons, including construction of regional storm water management basin to improve economic development of the area</t>
  </si>
  <si>
    <t>Construction, infrastructure improvements and other costs related to AIM Institute for Learning and Research redevelopment and expansion project</t>
  </si>
  <si>
    <t>Construction, infrastructure and other related costs for renovation of Montgomery County Community College Science Center's west wing</t>
  </si>
  <si>
    <t>Acquisition, construction and other related costs for redevelopment of Ferry Street</t>
  </si>
  <si>
    <t>Acquisition, construction and other related costs for redevelopment of Centre Square</t>
  </si>
  <si>
    <t>Construction, infrastructure and other related costs for fire, administration and public works department facilities</t>
  </si>
  <si>
    <t>Acquisition, construction, infrastructure and other costs related to rehabilitation of former Champion Spark Plug facility</t>
  </si>
  <si>
    <t>Northumberland County Industrial Development Authority</t>
  </si>
  <si>
    <t>Acquisition, construction, infrastructure and other related costs for an economic development project</t>
  </si>
  <si>
    <t>Acquisition, construction, infrastructure improvements and other related costs for Strawberry Mansion housing development project</t>
  </si>
  <si>
    <t>Acquisition, demolition, construction, renovation, infrastructure and other related costs for Thomas Jefferson University projects</t>
  </si>
  <si>
    <t>Construction, infrastructure, redevelopment, abatement of hazardous materials and other related costs for site of Beury Building on North Broad Street</t>
  </si>
  <si>
    <t>Construction, infrastructure, redevelopment, abatement of hazardous materials and other related costs for Independence Seaport Museum at Penn's Landing</t>
  </si>
  <si>
    <t>Schuylkill Economic Development Corporation</t>
  </si>
  <si>
    <t>The Progress Authority</t>
  </si>
  <si>
    <t>Acquisition, construction, infrastructure, redevelopment and other costs related to Skypointe business park</t>
  </si>
  <si>
    <t>Redevelopment Authority of the County of York</t>
  </si>
  <si>
    <t>Crawford, Erie, Mercer, Venango and Warren Counties</t>
  </si>
  <si>
    <t>Berks and Montgomery Counties</t>
  </si>
  <si>
    <t>z-Multi County</t>
  </si>
  <si>
    <t>RELEASE AMOUNT</t>
  </si>
  <si>
    <t>MUNICIPALITY</t>
  </si>
  <si>
    <t>ACT #</t>
  </si>
  <si>
    <t>2014-128</t>
  </si>
  <si>
    <t>Construction, infrastructure improvements and other related costs for an industrial facility in Braddock and related Mon Valley operations project allocation</t>
  </si>
  <si>
    <t>Sunset Date 
per Act 77 of 2013</t>
  </si>
  <si>
    <t>Roaring Spring Borough</t>
  </si>
  <si>
    <t>Land acquisition, infrastructure improvements and construction necessary to maintain the competitive position of an existing business entity or for the development of business-ready sites for potential business tenants</t>
  </si>
  <si>
    <t>TOTALS</t>
  </si>
  <si>
    <t>Demolition, redevelopment and construction of the former International Boiler Works building, including infrastructure and other related costs</t>
  </si>
  <si>
    <t>List of Itemizations from Capital Budget Itemization Acts</t>
  </si>
  <si>
    <t>Jump to top of sheet</t>
  </si>
  <si>
    <t>ACT AMOUNT</t>
  </si>
  <si>
    <t>REMAINING AVAILABLE ACT AMOUNT AFTER ALL VETOES, RELEASES, &amp; REPEALS (SUNSETS)</t>
  </si>
  <si>
    <t>Jump to GRAND TOTALS</t>
  </si>
  <si>
    <t>Wayne and Pike Counties</t>
  </si>
  <si>
    <t>ACT'S PROJECT DESCRIPTION</t>
  </si>
  <si>
    <t>2017-052</t>
  </si>
  <si>
    <t>Infrastructure, construction, rehabilitation, equipment and other related costs for the EnergyWorks Biopower, LLC, Energy and Nutrient Management Facility</t>
  </si>
  <si>
    <t>Infrastructure, construction, rehabilitation, equipment and other related costs for the Knouse Foods Cooperative, Inc., Economic Development Project</t>
  </si>
  <si>
    <t>Acquisition, construction, demolition, infrastructure, renovation and other related costs for the Lutheran Theological Seminary at Gettysburg</t>
  </si>
  <si>
    <t>Adams County Industrial Development Corporation</t>
  </si>
  <si>
    <t>Site preparation, acquisition, infrastructure, demolition, rehabilitation, expansion, construction and other related costs for an economic project</t>
  </si>
  <si>
    <t>Site preparation, acquisition, infrastructure, demolition, renovation, expansion and construction of a manufacturing facility in Cumberland Township</t>
  </si>
  <si>
    <t>Site preparation, acquisition, infrastructure, demolition, rehabilitation, expansion and/or construction of a technical preparation school and/or facility for work force development</t>
  </si>
  <si>
    <t>Susquehanna Area Regional Airport Authority</t>
  </si>
  <si>
    <t>Construction, infrastructure, redevelopment and other related costs for safety improvements and economic development at the Gettysburg Regional Airport</t>
  </si>
  <si>
    <t>Allegheny County Department of Economic Development</t>
  </si>
  <si>
    <t>Infrastructure, rehabilitation, construction and other related costs for expansion of patient-related facilities at St. Clair Hospital</t>
  </si>
  <si>
    <t>Manufacturing and environmental performance improvement projects for steel and coke production operations</t>
  </si>
  <si>
    <t>Infrastructure improvements and construction for Academy/DBA Community Specialist Corp. Facility</t>
  </si>
  <si>
    <t>Bellevue Borough</t>
  </si>
  <si>
    <t>Construction, infrastructure, acquisition, abatement, redevelopment and other related costs for the relocation of The Salvation Army's Northside facility</t>
  </si>
  <si>
    <t>Construction, rehabilitation and other related costs for the implementation of the Master Park Plan for 14 parks</t>
  </si>
  <si>
    <t>Brackenridge Borough</t>
  </si>
  <si>
    <t>Redevelopment, renovation, abatement of hazardous materials, machinery and equipment and other related costs for demolishing abandoned, blighted structures followed by environmental remediation and economic redevelopment projects</t>
  </si>
  <si>
    <t>Acquisition, construction, infrastructure, redevelopment, renovation, abatement of hazardous materials and other related costs for a municipal building</t>
  </si>
  <si>
    <t>Acquisition, demolition and construction for new Police and Fire Station with office space</t>
  </si>
  <si>
    <t>Infrastructure improvements, construction and other related costs for the redevelopment of RIDC McKeesport Industrial Park</t>
  </si>
  <si>
    <t>Construction, infrastructure, abatement and other related costs for improvements to CP Industries</t>
  </si>
  <si>
    <t>Construction, renovation, infrastructure and other related costs for the Wilford A. Payne Medical Center Development Project</t>
  </si>
  <si>
    <t>Acquisition, construction, infrastructure and other related costs for Mansions on Fifth Avenue Renovation Project</t>
  </si>
  <si>
    <t>Construction and other related costs for the Brew House Redevelopment Project</t>
  </si>
  <si>
    <t>Construction, redevelopment and other related costs for the historic former National Guard Facility Project</t>
  </si>
  <si>
    <t>Construction, infrastructure, environmental remediation and other related costs for the former St. Clair Village site</t>
  </si>
  <si>
    <t>Acquisition, environmental remediation, construction, infrastructure, redevelopment and other related costs for the Hays Woods project</t>
  </si>
  <si>
    <t>Construction, renovation, infrastructure, redevelopment and other related costs for parks improvements</t>
  </si>
  <si>
    <t>Construction, renovation, infrastructure, redevelopment and other related costs for regional park improvements</t>
  </si>
  <si>
    <t>Site preparation, construction, remediation, infrastructure and other related costs for the Nine Mile Run Phase III, Summerset Development and expansion of Frick Park project</t>
  </si>
  <si>
    <t>Construction, infrastructure and other related costs for regional bike trail improvements</t>
  </si>
  <si>
    <t>Construction, infrastructure, redevelopment and other related costs for electric vehicle infrastructure</t>
  </si>
  <si>
    <t>Construction, demolition, infrastructure, redevelopment, abatement, remediation and other related costs for the optimization of various city-owned facilities</t>
  </si>
  <si>
    <t>Construction, infrastructure, storm water mitigation and other related costs for the 4 Mile Run Watershed Project</t>
  </si>
  <si>
    <t>Acquisition, demo, renovation, expansion, remediation, construction, infrastructure and other related costs for citywide green infrastructure improvements</t>
  </si>
  <si>
    <t>Renovation, expansion, remediation, construction, infrastructure and other related costs for an expansion of smart infrastructure for transportation throughout the city</t>
  </si>
  <si>
    <t>Acquisition, infrastructure and other related costs for a mixed-use development with an emphasis on technology and research and development located in the Hazelwood and Oakland neighborhoods</t>
  </si>
  <si>
    <t>Construction, infrastructure, redevelopment and other related costs for Western Psychiatric Institute and Clinic of University of Pittsburgh Medical Center</t>
  </si>
  <si>
    <t>Acquisition, construction, infrastructure, redevelopment and other related costs for the Center for Victims Building Project</t>
  </si>
  <si>
    <t>Acquisition, remediation, construction and other related costs for a multimedia studio</t>
  </si>
  <si>
    <t>Acquisition, construction, infrastructure, redevelopment and other related costs for The Schaeffer Intermediate School Renovation Project</t>
  </si>
  <si>
    <t>Construction, renovation, infrastructure and other improvements to the Duquesne University campus</t>
  </si>
  <si>
    <t>Construction and other related costs for the Eighth Street Block in Downtown Pittsburgh's Cultural District</t>
  </si>
  <si>
    <t>Construction, renovation, infrastructure and other related costs for the redevelopment of the Cultural District, including arts venues on Sixth Street</t>
  </si>
  <si>
    <t>Construction, infrastructure, acquisition, abatement and other related costs for the redevelopment of the Allegheny Commons fountain</t>
  </si>
  <si>
    <t>Construction, infrastructure, acquisition, abatement and other related costs for the redevelopment of the Sarah Heinz House</t>
  </si>
  <si>
    <t>Construction, infrastructure improvements, renovation and other related costs for a movie/television studio project</t>
  </si>
  <si>
    <t>Construction, infrastructure improvements, renovation and other related costs for the Henderson Brothers' Building Redevelopment Project</t>
  </si>
  <si>
    <t>Construction, infrastructure improvements, renovation and other related costs for the Astrobotic Technology Redevelopment Project</t>
  </si>
  <si>
    <t>Acquisition, construction, infrastructure, renovation and other related costs for the Milhaus Arsenal Redevelopment Project in Lawrenceville at Butler and 40th Streets</t>
  </si>
  <si>
    <t>Acquisition, construction, infrastructure, renovation and other related costs for the Milhaus Brewery Redevelopment Project in Lawrenceville</t>
  </si>
  <si>
    <t>Construction, renovation, environmental remediation, infrastructure improvements and other related costs for the mixed-use historic redevelopment of a former brewing bottling plant</t>
  </si>
  <si>
    <t>Construction, infrastructure improvements, renovation and other related costs for a public market place redevelopment project</t>
  </si>
  <si>
    <t>Construction and other related costs for redevelopment in the Route 51 Corridor</t>
  </si>
  <si>
    <t>Construction, infrastructure improvements, renovation and other related costs for the former Allegheny Commons Site Redevelopment Project</t>
  </si>
  <si>
    <t>Construction, demolition, infrastructure, redevelopment and other related costs for Grandview Avenue Corridor improvements</t>
  </si>
  <si>
    <t>Construction, infrastructure, redevelopment and other related costs for a parks visitor center</t>
  </si>
  <si>
    <t>Acquisition, construction, infrastructure, redevelopment and other related costs for the Downtown-Oakland Transit Connection Improvement Project</t>
  </si>
  <si>
    <t>Acquisition, construction, infrastructure, redevelopment and other related costs for the Pittsburgh Abandoned Property Program</t>
  </si>
  <si>
    <t>Acquisition, construction, infrastructure, redevelopment and other costs associated with the Mattress Factory Improvement and Expansion Project</t>
  </si>
  <si>
    <t>Construction, infrastructure improvements, renovations and other related costs for the Children's Museum of Pittsburgh</t>
  </si>
  <si>
    <t>Acquisition, construction, infrastructure improvements and other related costs for the Chatham University Shadyside Campus Expansion and Rehabilitation Project</t>
  </si>
  <si>
    <t>Acquisition, construction, infrastructure improvements and other related costs for the Chatham University Homewood, Larimer and North Point Breeze Community Redevelopment Project</t>
  </si>
  <si>
    <t>Acquisition, construction, infrastructure improvements and other related costs for the Chatham University Eastside Campus Expansion and Modernization Project</t>
  </si>
  <si>
    <t>Infrastructure improvements, construction and other related costs for the Mill 19 Property Redevelopment Project</t>
  </si>
  <si>
    <t>Acquisition, construction, renovations, infrastructure improvements and other related costs for the addition of a theater, galleries and classrooms to the Heinz History Center</t>
  </si>
  <si>
    <t>Site preparation, construction, environmental remediation, infrastructure, streets and bridge, utilities, storm water mitigation and other related costs for the Heth's Run watershed project</t>
  </si>
  <si>
    <t>Acquisition, clearing, demolition, renovation, expansion, environmental remediation, construction, infrastructure, streets, utilities, storm water mitigation and other related costs for a consolidated public safety and municipal services facility</t>
  </si>
  <si>
    <t>Acquisition, infrastructure improvements and other costs associated with a mobile mammography unit for University of Pittsburgh Medical Center</t>
  </si>
  <si>
    <t>Acquisition, remediation, demolition, construction, infrastructure and other related costs  for site redevelopment at the Fairywood Logistics Center at the Chartier Valley Industrial Park</t>
  </si>
  <si>
    <t>Construction, infrastructure improvements and other related costs for the Pittsburgh Ballet Theatre Campus expansion project</t>
  </si>
  <si>
    <t>Acquisition, infrastructure improvements and other related costs for a mobile mammography unit for University of Pittsburgh Medical Center</t>
  </si>
  <si>
    <t>Acquisition, construction, infrastructure, redevelopment, renovation, abatement of hazardous materials and other related costs to building a new neonatal intensive care nursery, labor/delivery and postpartum facility</t>
  </si>
  <si>
    <t>Acquisition, construction, infrastructure, redevelopment, renovation and other related costs for AHAVA Memory Care Residence</t>
  </si>
  <si>
    <t>Acquisition, construction, infrastructure, redevelopment, renovation and other related costs for the Jewish Association on Aging's independent living facility in the Fourteenth Ward</t>
  </si>
  <si>
    <t>Acquisition, construction, infrastructure, redevelopment, renovation, abatement of hazardous materials, machinery and equipment and other related costs for one or multiple environmental charter schools</t>
  </si>
  <si>
    <t>Acquisition, construction, infrastructure, redevelopment, renovation and other related costs for an existing building on Washington's Landing, including significant updates to the docks</t>
  </si>
  <si>
    <t>Acquisition, construction, infrastructure, redevelopment, renovation and other related costs for Carlow University to rehabilitate existing laboratory space and include a new simulation space and new additional laboratory space</t>
  </si>
  <si>
    <t>Construction, infrastructure, redevelopment and other related costs for business office development with an emphasis on technology and research and development</t>
  </si>
  <si>
    <t>Acquisition, construction, infrastructure, redevelopment and other related costs for Renewal Incorporated's new treatment and reentry facility</t>
  </si>
  <si>
    <t>Coraopolis Borough</t>
  </si>
  <si>
    <t>Construction, infrastructure, redevelopment and other related costs for the Sports and Athletic Complex at Montour Junction Phase III Expansion Project</t>
  </si>
  <si>
    <t>Acquisition, construction, infrastructure, redevelopment, renovation, abatement of hazardous materials, machinery and equipment and other related costs for economic development projects</t>
  </si>
  <si>
    <t>Duquesne Borough</t>
  </si>
  <si>
    <t>Infrastructure improvements, construction and other related costs for redevelopment of RIDC Duquesne Industrial Park</t>
  </si>
  <si>
    <t>Site rehabilitation, construction and other related costs for business expansion and economic development projects in City Center in Duquesne</t>
  </si>
  <si>
    <t>Acquisition, infrastructure, rehabilitation, construction and other related costs for the Etna Riverfront Park and Community Connection Project, including conversion of a brownfield site into green space and park areas</t>
  </si>
  <si>
    <t>Construction, infrastructure, redevelopment and other related costs for the Westport II Development District for industrial, flex, office and ancillary commercial space</t>
  </si>
  <si>
    <t>Construction, infrastructure and other related costs for a new public safety building</t>
  </si>
  <si>
    <t>Glassport and Lincoln Boroughs</t>
  </si>
  <si>
    <t>Infrastructure improvements and other related costs for the rehabilitation of the Glassport Terminal Expansion Project</t>
  </si>
  <si>
    <t>Acquisition, construction, infrastructure, redevelopment, renovation and other related costs for streetscape and other economic development projects</t>
  </si>
  <si>
    <t>Acquisition, construction, infrastructure, redevelopment, renovation, abatement of hazardous materials, machinery and equipment and other related costs for the Harrison Point mixed-use office and commercial project</t>
  </si>
  <si>
    <t>Construction, infrastructure, redevelopment, renovation, abatement of hazardous materials and other related costs for mixed-use development for Voodoo Properties</t>
  </si>
  <si>
    <t>Acquisition, infrastructure, rehabilitation, construction and other related costs for expansion of the Jefferson Hospital emergency services facility</t>
  </si>
  <si>
    <t>Kennedy Township</t>
  </si>
  <si>
    <t>Acquisition, construction, infrastructure, redevelopment, renovation, machinery and equipment and other related costs for Rosedale Technical College Vehicle and Industrial Maintenance Training Program project</t>
  </si>
  <si>
    <t>Construction, infrastructure, acquisition, abatement, redevelopment and other related costs for revitalization throughout McKees Rocks Borough</t>
  </si>
  <si>
    <t>Site rehabilitation, construction and related costs for new business and recreation development and relocation in the Industrial Center of McKeesport</t>
  </si>
  <si>
    <t>Acquisition, construction, infrastructure, abatement of hazardous materials and other related costs for the Westpointe Corporate Center Five project</t>
  </si>
  <si>
    <t>Construction, infrastructure and other related costs for a new community center</t>
  </si>
  <si>
    <t>Construction, infrastructure, redevelopment and other related costs for expansion and improvements to the Seegrid RIDC facility</t>
  </si>
  <si>
    <t>Construction, infrastructure improvements and other related costs for the Pittsburgh Supercomputing Center</t>
  </si>
  <si>
    <t>Acquisition, construction, infrastructure, redevelopment, renovation, abatement of hazardous materials, machinery and equipment and other related costs for the Monroeville Family Park</t>
  </si>
  <si>
    <t>Acquisition, construction, infrastructure, redevelopment, renovation, abatement of hazardous materials, machinery and equipment and other related costs for upgrades at the emergency services dispatch center</t>
  </si>
  <si>
    <t>Acquisition, construction, infrastructure, redevelopment, renovation, abatement of hazardous materials, machinery and equipment and other related costs for the Jamison Lane Expansion BPMI Project</t>
  </si>
  <si>
    <t>Acquisition, construction, infrastructure, redevelopment, renovation, abatement of hazardous materials, machinery and equipment and other related costs for upgrades at the Monroeville Fire Company No. 6</t>
  </si>
  <si>
    <t>Acquisition, construction, infrastructure, redevelopment, renovation and other related costs for the upgrade of the Denis Theatre Building</t>
  </si>
  <si>
    <t>Construction, renovation, infrastructure and other related costs for the Veterans Place Tiny Homes Community Project</t>
  </si>
  <si>
    <t>Pleasant Hills Borough</t>
  </si>
  <si>
    <t>Acquisition, demolition, rehabilitation, construction and other related costs for borough infrastructure improvements</t>
  </si>
  <si>
    <t>Infrastructure, rehabilitation, construction and other related costs for facility upgrades and construction of new facilities on the campus of the Woodlands Foundation</t>
  </si>
  <si>
    <t>Construction, infrastructure, abatement of hazardous materials and other related costs for the Eden Hall campus expansion at Chatham University</t>
  </si>
  <si>
    <t>Infrastructure, construction and other related costs for the expansion and renovations to the Natrona Bottling Company</t>
  </si>
  <si>
    <t>Rehabilitation, construction and other related costs for the expansion of and leaseholder improvements to the RIDC facility in Moon Township</t>
  </si>
  <si>
    <t>Rehabilitation, construction and other related costs for the Regional Learning Alliance expansion of a campus facility in addition to technology upgrades</t>
  </si>
  <si>
    <t>Rehabilitation, redevelopment, renovations and expansion of The Bradley Center, including safety enhancements</t>
  </si>
  <si>
    <t>Redevelopment, infrastructure, construction and other related costs for development of the Westport II Development District</t>
  </si>
  <si>
    <t>Infrastructure and mass transit connection improvements, construction, acquisition, abatement of hazardous materials and other related costs for an economic development project in the Chateau and Manchester neighborhoods of Pittsburgh</t>
  </si>
  <si>
    <t>Infrastructure and streetscape improvements, construction, acquisition, abatement of hazardous materials and other related costs for an economic development project in Troy Hill and adjacent neighborhoods in the City of Pittsburgh</t>
  </si>
  <si>
    <t>Infrastructure and streetscape improvements, construction, acquisition, abatement of hazardous materials and other related costs for an economic development project in Strip District neighborhood in the City of Pittsburgh</t>
  </si>
  <si>
    <t>Acquisition, construction, infrastructure, redevelopment, renovation and other related costs for the FQHC Multi-Service Medical Facility</t>
  </si>
  <si>
    <t>Acquisition, construction, infrastructure, redevelopment, renovation, machinery and equipment and other related costs for the Western Pennsylvania School for the Deaf</t>
  </si>
  <si>
    <t>Construction, renovation, infrastructure improvements and other related costs for the expansion of John Jay Center, home of Robert Morris University's School of Engineering, Mathematics and Sciences</t>
  </si>
  <si>
    <t>Abatement, acquisition, construction, infrastructure and redevelopment assistance for an economic development project</t>
  </si>
  <si>
    <t>Acquisition, construction, infrastructure, redevelopment, renovation and other related costs to upgrade the Northway Mall commercial site</t>
  </si>
  <si>
    <t>Infrastructure, redevelopment, construction and other related costs for rehabilitation of Fall Run Park</t>
  </si>
  <si>
    <t>Acquisition, construction, infrastructure, redevelopment, renovation, abatement of hazardous materials and other related costs for a riverfront mixed-use development</t>
  </si>
  <si>
    <t>Acquisition, infrastructure, rehabilitation, construction and other related costs for the renovation of cultural community center</t>
  </si>
  <si>
    <t>Acquisition, infrastructure, construction and other related costs for rehabilitation adjacent to the former Nabisco plant, including transit-oriented development</t>
  </si>
  <si>
    <t>Acquisition, infrastructure, construction and other related costs for transit-oriented development along Martin Luther King, Jr., East Busway, including, but not limited to, Homewood Station and Herron Station</t>
  </si>
  <si>
    <t>Acquisition, infrastructure, construction and other related costs for the East Liberty Commercial District Project</t>
  </si>
  <si>
    <t>Infrastructure, renovation, construction and expansion to a Phipps Conservatory and Botanical Gardens facility</t>
  </si>
  <si>
    <t>Construction, infrastructure, acquisition, abatement of hazardous materials, redevelopment and other related costs for the redevelopment of the former Heinz administration and research buildings located in the North Side</t>
  </si>
  <si>
    <t>Acquisition, construction, infrastructure, redevelopment, renovation, abatement of hazardous materials, machinery and equipment and other related costs for the Alan I.W. Frank House preservation project</t>
  </si>
  <si>
    <t>Acquisition, construction, infrastructure, redevelopment, renovation, machinery and equipment and other related costs for the Western Pennsylvania School for Blind Children</t>
  </si>
  <si>
    <t>Acquisition, construction, infrastructure, redevelopment, renovation, abatement of hazardous materials, machinery and equipment and other related costs for Arconic's Corporate Center expansion and improvement of facilities project</t>
  </si>
  <si>
    <t>Acquisition, infrastructure, rehabilitation, construction and other related costs for the Bairdford Park and Nike Site Master Park Project</t>
  </si>
  <si>
    <t>Acquisition, infrastructure, rehabilitation, construction and other related costs for a new municipal building and public works garage</t>
  </si>
  <si>
    <t>Acquisition, construction, infrastructure, redevelopment and other related to the West Mifflin Sports Facility Complex Project</t>
  </si>
  <si>
    <t>Acquisition, construction, infrastructure, redevelopment, renovation, abatement of hazardous materials, machinery and equipment and other related costs for the Westinghouse Castle project</t>
  </si>
  <si>
    <t>Construction, acquisition, infrastructure development and other costs related to a soccer stadium project</t>
  </si>
  <si>
    <t>Acquisition, infrastructure, renovation, construction and other related costs for supportive services for individuals with intellectual disabilities, autism and traumatic brain injuries</t>
  </si>
  <si>
    <t>Armstrong County Industrial Development Council</t>
  </si>
  <si>
    <t>Acquisition, construction, infrastructure and other related costs for a community development project</t>
  </si>
  <si>
    <t>Beaver County Development Program</t>
  </si>
  <si>
    <t>Infrastructure improvements, redevelopment, construction and expansion of the Northern Lights Shopping Center</t>
  </si>
  <si>
    <t>Beaver County Economic Development Corporation</t>
  </si>
  <si>
    <t>Acquisition, infrastructure, redevelopment, construction and other related costs for Keystone FQHC Multiservice Medical Facility</t>
  </si>
  <si>
    <t>Infrastructure, renovation, rehabilitation, construction and other related costs to restore the Anderson House and convert it to a fine art museum</t>
  </si>
  <si>
    <t>Acquisition, infrastructure, construction and other related costs for a Bio-Tech Incubator at Everett Business Center</t>
  </si>
  <si>
    <t>Acquisition, infrastructure and other related costs for construction of an open space building in a business park</t>
  </si>
  <si>
    <t>Acquisition, site development, construction, redevelopment, rehabilitation, infrastructure, environmental remediation and other related costs for economic development projects in Bedford County</t>
  </si>
  <si>
    <t>Infrastructure, renovation, rehabilitation, construction and other related costs for development of a recreational trail on abandoned sections of the Pennsylvania Turnpike</t>
  </si>
  <si>
    <t>Berks County Industrial Development Authority</t>
  </si>
  <si>
    <t>Infrastructure, redevelopment, construction and other related costs for development of a community center</t>
  </si>
  <si>
    <t>Acquisition, infrastructure, rehabilitation, construction and other related costs for redevelopment and repurposing of abandoned commercial buildings</t>
  </si>
  <si>
    <t>Acquisition, infrastructure, construction and other related costs for development of industrial park facilities</t>
  </si>
  <si>
    <t>Acquisition, construction, infrastructure and other related costs for a public and safety facility</t>
  </si>
  <si>
    <t>Construction, renovation, infrastructure and other related costs for the Albright College Gingrich Library Renovation Project</t>
  </si>
  <si>
    <t>Acquisition, construction, infrastructure redevelopment and other related costs for the Albright College Track and Field Facility Renovation Project</t>
  </si>
  <si>
    <t>Construction, renovation, infrastructure and other related costs for the Albright College Student Residence Hall Renovation Project</t>
  </si>
  <si>
    <t>Acquisition, site preparation, construction, redevelopment, infrastructure improvements and other related costs for the Alvernia University Health, Wellness and Academic Complex Development Project</t>
  </si>
  <si>
    <t>Land and building acquisition, infrastructure, demolition, building construction, rehabilitation and other related costs to support economic development projects</t>
  </si>
  <si>
    <t>Acquisition, construction, infrastructure, redevelopment, renovation, abatement of hazardous materials, machinery and equipment and other related costs for a support or academic facility for university and community use on the campus of Alvernia University</t>
  </si>
  <si>
    <t>Acquisition, construction, infrastructure, redevelopment, renovation, abatement of hazardous materials, machinery and equipment and other related costs for an academic facility for Centro Hispano use and community use</t>
  </si>
  <si>
    <t>Acquisition, construction, infrastructure, redevelopment, renovation, abatement of hazardous materials, machinery and equipment and other related costs for a support or academic facility for college and community use on the campus of Reading Area Community College</t>
  </si>
  <si>
    <t>Acquisition, construction, infrastructure, redevelopment, renovation, abatement of hazardous materials, machinery and equipment and other related costs for economic development projects in the area surrounding the Convention Center and Entertainment Square</t>
  </si>
  <si>
    <t>Greater Reading Economic Partnership</t>
  </si>
  <si>
    <t>Acquisition, infrastructure, construction and other related costs for redevelopment of Perry Township Industrial Park</t>
  </si>
  <si>
    <t>Redevelopment Authority of the County of Berks</t>
  </si>
  <si>
    <t>Acquisition, infrastructure, construction and other related costs for a centralized emergency medical services headquarters building</t>
  </si>
  <si>
    <t>Construction, infrastructure and other related costs for West Run Business Park, to include four pad sites with necessary infrastructure improvements to the public water system, extending public roadways, widening and repaving of township roads, upgrading and extending electric service, creating a public bus transportation facility, extending public sewer lines and enhancing wetland areas</t>
  </si>
  <si>
    <t>Sinking Spring Borough</t>
  </si>
  <si>
    <t>Acquisition, infrastructure, construction and other related costs for the New Town Center revitalization project</t>
  </si>
  <si>
    <t>Infrastructure, rehabilitation, construction and other related costs for improvements to the municipal campus</t>
  </si>
  <si>
    <t>Acquisition, site preparation, construction, redevelopment, infrastructure improvements and other related costs for the VF Outlet Complex Development Project</t>
  </si>
  <si>
    <t>Reading Regional Airport Authority</t>
  </si>
  <si>
    <t>Infrastructure, construction and other related costs for capital improvements, including new hangars, at the Reading Regional Airport</t>
  </si>
  <si>
    <t>The Pennsylvania State University</t>
  </si>
  <si>
    <t>Construction, infrastructure, redevelopment and other related costs, including equipment upgrades for catheterization lab rooms at St. Joseph's Medical Center</t>
  </si>
  <si>
    <t>Acquisition, construction, infrastructure improvements and other related costs for the National Velodrome Events Center Development Project</t>
  </si>
  <si>
    <t>Land acquisition, infrastructure, building construction, rehabilitation, demolition and other related costs for economic development and revitalization projects</t>
  </si>
  <si>
    <t>Acquisition, infrastructure, abatement of hazardous materials, construction and other related costs for housing projects in the City of Altoona</t>
  </si>
  <si>
    <t>Blair County Airport Authority</t>
  </si>
  <si>
    <t>Acquisition, infrastructure, rehabilitation, construction and other related costs for economic development of business and aviation facilities and infrastructure at the Altoona-Blair County Airport</t>
  </si>
  <si>
    <t>Construction, acquisition, redevelopment, infrastructure and other related costs for the renovation and expansion of the existing Nason Hospital Facility</t>
  </si>
  <si>
    <t>Construction and other related costs to expand the surgical and catheterization areas at Nason Hospital</t>
  </si>
  <si>
    <t>Renovation, construction and other related costs to replace and upgrade facility infrastructure of Tyrone Hospital</t>
  </si>
  <si>
    <t>Acquisition, infrastructure, construction and other related costs for rehabilitation of the former Ingersoll Rand Manufacturing Plant site</t>
  </si>
  <si>
    <t>Infrastructure, construction and other related costs for development of an open-access fiber optic network</t>
  </si>
  <si>
    <t>Infrastructure, construction and other related costs for renovations and rehabilitation of the Emergency Department and Cardiac Catheterization Lab at The Guthrie Clinic - Robert Packer Hospital</t>
  </si>
  <si>
    <t>Standing Stone Township</t>
  </si>
  <si>
    <t>Construction, infrastructure and other related costs for a reclamation facility to process flowback fluid associated with Marcellus Shale gas drilling</t>
  </si>
  <si>
    <t>Acquisition, infrastructure, rehabilitation, construction and other related costs for a new Bradford County 911 Center</t>
  </si>
  <si>
    <t>Construction, redevelopment, renovation, rehabilitation, infrastructure improvements and other related costs for the Animal Care Sanctuary in East Smithfield, Smithfield Township</t>
  </si>
  <si>
    <t>Infrastructure, development, construction and other related costs for the redevelopment of Route 13, including streetscape, lighting and sidewalk enhancements</t>
  </si>
  <si>
    <t>Acquisition, renovations, infrastructure, environmental remediation, construction and other related costs for redevelopment of the Armstrong Middle School and surrounding 25 acres, to include commercial, retail and recreational phases</t>
  </si>
  <si>
    <t>Construction, infrastructure, redevelopment, renovation and other related costs for a capital improvement project for Livengrin Foundation, Inc.</t>
  </si>
  <si>
    <t>Acquisition, construction, infrastructure and other related costs for redevelopment of the Motherhouse of the Sisters of the Blessed Sacrament for economic development</t>
  </si>
  <si>
    <t>Construction, acquisition, infrastructure, abatement of hazardous materials and other related costs for the expansion and redevelopment of the Advanced Lubrication Specialties facility</t>
  </si>
  <si>
    <t>Acquisition, construction, infrastructure, redevelopment, renovation, abatement of hazardous materials, machinery and equipment and other related costs for Adams Hollow Creek flood mitigation efforts</t>
  </si>
  <si>
    <t>Rehabilitation, construction and other related costs for renovation of The County Theater</t>
  </si>
  <si>
    <t>Acquisition, construction, infrastructure, rehabilitation and other related costs for the development of an integrated cluster of nonprofit and commercial discovery science centers</t>
  </si>
  <si>
    <t>Land acquisition, site preparation, demolition, construction, infrastructure, redevelopment, architectural design, engineering, relocation costs and other costs related to a corporate headquarters project</t>
  </si>
  <si>
    <t>Construction, infrastructure, redevelopment and other related costs for the development of a class A industrial business park with offices, hotel, restaurant and infrastructure improvements</t>
  </si>
  <si>
    <t>Doylestown Hospital Authority</t>
  </si>
  <si>
    <t>Construction, infrastructure, acquisition, redevelopment, renovation, rehabilitation and other related costs for Doylestown Hospital</t>
  </si>
  <si>
    <t>Acquisition, renovations, infrastructure improvements, construction and other related costs for restoration of the Oscar Hammerstein's Highland Farm</t>
  </si>
  <si>
    <t>Morrisville Borough and Falls Township</t>
  </si>
  <si>
    <t>Acquisition, construction, infrastructure, redevelopment, renovation, abatement of hazardous materials, machinery and equipment and other related costs for the Municipal Authority of the Borough of Morrisville regional facility</t>
  </si>
  <si>
    <t>Acquisition, construction, infrastructure, redevelopment, renovation, abatement of hazardous materials, machinery and equipment and other related costs for the Municipal Authority of the Borough of Morrisville's new regional wastewater treatment plant</t>
  </si>
  <si>
    <t>Acquisition, infrastructure, environmental remediation, construction and other related costs for a hotel and conference facility</t>
  </si>
  <si>
    <t>Construction, infrastructure, site development and other related costs for an auditorium addition and classroom expansion at Villa Joseph Marie High School</t>
  </si>
  <si>
    <t>Redevelopment, construction and other related costs for expansion and renovation of The Woods Enterprises Community Work Center</t>
  </si>
  <si>
    <t>Redevelopment, renovations, construction and other related costs for expansion of the Woods Health Center to expand medical and behavioral health service capacity at Woods Health Center and the community</t>
  </si>
  <si>
    <t>Construction, infrastructure, acquisition, redevelopment, renovation and other related costs for the relocation of a Pennsylvania-based company</t>
  </si>
  <si>
    <t>Infrastructure updates and improvements, environmental remediation, construction and other related costs for the Lehigh Valley Hospital - Cedar Crest and expansion of Lehigh Valley Health Network</t>
  </si>
  <si>
    <t>Acquisition, rehabilitation, construction and other related costs for development of a Valley Youth House campus</t>
  </si>
  <si>
    <t>Rehabilitation, construction and other related costs for expansion of the Central Bucks Family YMCA facility</t>
  </si>
  <si>
    <t>Rehabilitation, construction and other related costs for a new Lower Bucks Family YMCA facility</t>
  </si>
  <si>
    <t>Acquisition, infrastructure, rehabilitation, abatement of hazardous materials, construction and other related costs for a fire district headquarters building</t>
  </si>
  <si>
    <t>Site acquisition, development, infrastructure improvements, mitigation and removal of hazardous materials, construction and other related costs for an economic development project at the intersection of Route 228 and Franklin Road</t>
  </si>
  <si>
    <t>Site acquisition, development, infrastructure improvements, mitigation and removal of hazardous materials, construction and other related costs for redevelopment of the Doyle Equipment site</t>
  </si>
  <si>
    <t>Acquisition, redevelopment, infrastructure improvements, construction and other related costs for a business incubator and small business development center</t>
  </si>
  <si>
    <t>Site acquisition, development, infrastructure improvements, mitigation and removal of hazardous materials, construction and other related costs for the Freedom Road Redevelopment Project</t>
  </si>
  <si>
    <t>Site development, infrastructure improvements, construction and other related costs for an economic development project at the intersection of Rochester Road and Route 19</t>
  </si>
  <si>
    <t>Infrastructure improvements, mitigation and removal of hazardous materials, construction and other related costs for redevelopment of two adjacent industrial sites along the Route 19 North corridor</t>
  </si>
  <si>
    <t>Butler County Community Development Corporation</t>
  </si>
  <si>
    <t>Construction, infrastructure, acquisition, redevelopment and other costs associated with economic development projects in southern Butler County</t>
  </si>
  <si>
    <t>Acquisition, infrastructure, rehabilitation, construction and other related costs for downtown streetscape improvements, including sidewalk upgrades and street lighting</t>
  </si>
  <si>
    <t>Redevelopment Authority of the County of Butler</t>
  </si>
  <si>
    <t>Acquisition, infrastructure, rehabilitation, abatement of hazardous materials, construction and other related costs for the Arden Wood Development Project</t>
  </si>
  <si>
    <t>Acquisition, infrastructure, rehabilitation, abatement of hazardous materials, construction and other related costs for an economic development project in Jackson Township, including, but not limited to, streetscape improvements</t>
  </si>
  <si>
    <t>Infrastructure improvements, renovations, construction and other related costs for Summit Academy New Perspective Drug and Alcohol Inpatient Treatment Center Project</t>
  </si>
  <si>
    <t>Butler County Tourism Foundation</t>
  </si>
  <si>
    <t>Acquisition, infrastructure, revitalization, construction and other related costs for community economic development for the City of Butler, including redevelopment and renovation of the historic Penn Theater and adjacent property</t>
  </si>
  <si>
    <t>Cambria County Redevelopment Authority</t>
  </si>
  <si>
    <t>Infrastructure, construction and other related costs for an Ebensburg Medical Office Building</t>
  </si>
  <si>
    <t>Acquisition, construction, infrastructure, redevelopment, renovation, abatement of hazardous materials and other related costs for the relocation and expansion of Diamond-MT</t>
  </si>
  <si>
    <t>Acquisition, construction, infrastructure, redevelopment, renovation and other related costs for the Johnstown Center for Higher Education for developing a higher education facility</t>
  </si>
  <si>
    <t>Acquisition, construction, infrastructure, redevelopment, renovation and other related costs for Pennsylvania Highlands Community College Downtown Johnstown Campus project</t>
  </si>
  <si>
    <t>Acquisition, construction, infrastructure, redevelopment, renovations, abatement of hazardous materials and other related costs for an engineering facility associated with Saint Francis University</t>
  </si>
  <si>
    <t>Acquisition, construction, infrastructure, redevelopment, renovation, abatement of hazardous materials and other related costs for a health sciences facility associated with Saint Francis University</t>
  </si>
  <si>
    <t>Acquisition, infrastructure, construction and other related costs for redevelopment of Conemaugh Health System facilities</t>
  </si>
  <si>
    <t>Infrastructure, construction and other related costs for the Laurel Highlands Civic Center to house the East Hills Recreation Commission</t>
  </si>
  <si>
    <t>Acquisition, site development, rehabilitation, environmental remediation, infrastructure, construction and other related costs for an economic development project in Cambria County</t>
  </si>
  <si>
    <t>Acquisition, construction, infrastructure, redevelopment and other related costs for the Flagstaff Resort Gondola project</t>
  </si>
  <si>
    <t>Construction, acquisition, infrastructure, renovation, rehabilitation, abatement of hazardous materials and other related costs for an economic development project associated with the I-476 and Route 80 Corridor</t>
  </si>
  <si>
    <t>Dredge and rehabilitate historic Lake Harmony to preserve the economic and recreational value of the lake and surrounding community</t>
  </si>
  <si>
    <t>Mahoning Township</t>
  </si>
  <si>
    <t>Nesquehoning Township</t>
  </si>
  <si>
    <t>Construction, redevelopment and other related costs for the Ametek Expansion Project</t>
  </si>
  <si>
    <t>Construction, acquisition, infrastructure, renovation, rehabilitation, abatement of hazardous materials and other related costs for capital improvements to the Fire Training and Emergency Operations Facility</t>
  </si>
  <si>
    <t>Penn Forest Township</t>
  </si>
  <si>
    <t>Construction, acquisition, infrastructure, renovation, rehabilitation, abatement of hazardous materials and other related costs for an economic development project associated with the I-476 and Route 903 Corridor</t>
  </si>
  <si>
    <t>Construction, infrastructure improvements, renovations, rehabilitation, abatement of hazardous materials and other related costs for projects at Blue Mountain Hospital at the Palmerton campuses</t>
  </si>
  <si>
    <t>Construction, infrastructure and other related costs for the renovation of a county office building</t>
  </si>
  <si>
    <t>Design, infrastructure, construction and other related costs for the development of Bellefonte Borough's downtown and/or waterfront redevelopment, Phase II</t>
  </si>
  <si>
    <t>Acquisition, construction, infrastructure, redevelopment, renovation, abatement of hazardous materials, machinery and equipment and other related costs for an Aircraft Rescue and Firefighting Facility at University Park Airport</t>
  </si>
  <si>
    <t>Construction of a Health Sciences Building and on-site training facility at the Central Pennsylvania Institute of Science and Technology, including facility construction, infrastructure, site preparation and other related costs</t>
  </si>
  <si>
    <t>Design, infrastructure, abatement of hazardous materials, construction and other related costs for a medical research and educational facility as part of the university's regional medical campus at University Park campus</t>
  </si>
  <si>
    <t>Design, infrastructure, abatement of hazardous materials and construction for the Arboretum Cultural District rehabilitation project, Phase 1a, including utility upgrades and extensions, site improvements and code-related upgrades, including ADA compliance-related upgrades at University Park campus</t>
  </si>
  <si>
    <t>Centre County Recycling and Refuse Authority</t>
  </si>
  <si>
    <t>Acquisition, construction, infrastructure, redevelopment, renovation, materials, machinery and equipment and other related costs for the County Recycling and Refuse Authority converting to a CNG fleet</t>
  </si>
  <si>
    <t>Infrastructure, redevelopment, construction and other related costs for expansion of exhibit arenas, barns and associated facilities at the Centre County Grange Park Equine Center</t>
  </si>
  <si>
    <t>Acquisition, infrastructure, rehabilitation, construction and other related costs for an economic development project</t>
  </si>
  <si>
    <t>Acquisition, infrastructure, rehabilitation, construction and other related costs for a skilled nursing care facility</t>
  </si>
  <si>
    <t>Acquisition, infrastructure, construction and other related costs for Centre Care, Inc., including renovation and rehabilitation of existing facilities and construction of new nursing home facilities</t>
  </si>
  <si>
    <t>Acquisition, infrastructure, construction, machinery, equipment and other related costs for a Health Sciences building at Central Pennsylvania Institute of Science and Technology</t>
  </si>
  <si>
    <t>Acquisition, construction, infrastructure, redevelopment, renovation, abatement of hazardous materials, machinery and equipment and other related costs for an economic development project</t>
  </si>
  <si>
    <t>Chester County Economic Development Committee</t>
  </si>
  <si>
    <t>Construction, infrastructure, renovation and other related costs for a manufacturing facility for the National Guard Weapons of Mass Destruction/Civil Support Teams</t>
  </si>
  <si>
    <t>Infrastructure, redevelopment, construction and other related costs for renovations to the Chester County Historical Society facilities</t>
  </si>
  <si>
    <t>Infrastructure, redevelopment, construction and other related costs for renovation and rehabilitation of the Moorhead Environmental complex</t>
  </si>
  <si>
    <t>Acquisition, infrastructure, rehabilitation, construction and other related costs for the development of a wireless network technology facility</t>
  </si>
  <si>
    <t>Infrastructure, construction and other related costs for a multiphased renovation project for student and faculty housing</t>
  </si>
  <si>
    <t>Acquisition, infrastructure, rehabilitation, construction and other related costs for commercial, industrial and residential development for the Route 724 corridor</t>
  </si>
  <si>
    <t>Acquisition, infrastructure, rehabilitation, construction and other related costs for an economic development project in Chester County</t>
  </si>
  <si>
    <t>Acquisition, infrastructure, rehabilitation, abatement of hazardous materials, construction and other related costs for development and expansion of transportation centers</t>
  </si>
  <si>
    <t>Infrastructure, rehabilitation, abatement of hazardous materials, construction and other related costs for the Great Valley Corporate Center mixed-use redevelopment project</t>
  </si>
  <si>
    <t>Land acquisition, infrastructure improvements, demolition, site improvement, renovation, addition, utility expansion, construction, purchase of medically necessary fixtures and other related costs for Paoli Hospital or other facilities of Main Line Health System</t>
  </si>
  <si>
    <t>City of Coatesville</t>
  </si>
  <si>
    <t>Construction, infrastructure, acquisition and other related costs for the development and expansion of Coatesville City Hall</t>
  </si>
  <si>
    <t>Construction, infrastructure, acquisition and other related costs for the development of a municipal parking garage</t>
  </si>
  <si>
    <t>Construction, infrastructure, acquisition, abatement of hazardous materials and other related costs for transit-oriented development</t>
  </si>
  <si>
    <t>Easttown and Tredyffrin Townships</t>
  </si>
  <si>
    <t>Construction, infrastructure, renovation and other related costs for the redevelopment of the Fritz Lumberyard property and adjoining Eadeh-owned commercial property</t>
  </si>
  <si>
    <t>Construction, infrastructure, acquisition, abatement of hazardous materials, redevelopment, renovation and other related costs for the Great Valley Corporate Center redevelopment</t>
  </si>
  <si>
    <t>Construction, infrastructure, acquisition, abatement of hazardous materials and other related costs for the redevelopment of property at the intersection of Route 29 and Route 202</t>
  </si>
  <si>
    <t>Construction, infrastructure, acquisition and related costs associated with the development of the Immaculata University Student Engagement Center</t>
  </si>
  <si>
    <t>Infrastructure, construction and other related costs for the expansion of a parking garage</t>
  </si>
  <si>
    <t>Acquisition, demolition, construction, infrastructure, redevelopment and other related costs for the East Linden Street Parking Garage Expansion project</t>
  </si>
  <si>
    <t>Construction, infrastructure, acquisition and other related costs for the development of the London Grove Township Maintenance Facility</t>
  </si>
  <si>
    <t>London Grove and West Marlborough Townships</t>
  </si>
  <si>
    <t>Construction, infrastructure, acquisition, redevelopment, renovation and other related costs for Stroud Water Research Center Improvement Project</t>
  </si>
  <si>
    <t>Lower Oxford Township</t>
  </si>
  <si>
    <t>Construction, infrastructure, abatement of hazardous materials, acquisition, redevelopment, renovation and other related costs for the development of the Lincoln University Student and Faculty Housing project</t>
  </si>
  <si>
    <t>Construction, infrastructure, acquisition and other related costs for the development of the Southern Chester County Regional Police Department</t>
  </si>
  <si>
    <t>Acquisition, construction, infrastructure and other related costs for an economic development redevelopment project, including a multimodal transit center and parking garage in downtown Oxford</t>
  </si>
  <si>
    <t>Construction, infrastructure, acquisition and other related costs for the development of the Penn Township Community Center</t>
  </si>
  <si>
    <t>Construction, infrastructure, acquisition and other related costs for the development of a Community Multiservice Center</t>
  </si>
  <si>
    <t>Construction, infrastructure, acquisition and other related costs for the development and expansion of a Fire Station</t>
  </si>
  <si>
    <t>Construction, infrastructure, acquisition and other related costs for the development of a Community Recreation Center</t>
  </si>
  <si>
    <t>Construction, infrastructure, acquisition, abatement and other related costs for the development of a municipal parking structure</t>
  </si>
  <si>
    <t>Construction, infrastructure, acquisition and other related costs for the development and renovation of infrastructure at the Freedom Foundation at Valley Forge</t>
  </si>
  <si>
    <t>Thornbury Township</t>
  </si>
  <si>
    <t>Infrastructure, construction and other related costs for a municipal building and community facility</t>
  </si>
  <si>
    <t>Construction, infrastructure, redevelopment and other related costs for the Cheyney University revitalization project</t>
  </si>
  <si>
    <t>Construction, infrastructure, acquisition and other related costs for building renovations at the Chester County Historical Society</t>
  </si>
  <si>
    <t>Construction, infrastructure, acquisition, abatement and other related costs for the development and expansion of municipal facilities</t>
  </si>
  <si>
    <t>West Grove Township</t>
  </si>
  <si>
    <t>Construction, infrastructure, acquisition and related costs associated with the development of the West Grove Fire Company building</t>
  </si>
  <si>
    <t>Construction, infrastructure, acquisition and other related costs for the development and expansion of the Program Activity and Resource Campus</t>
  </si>
  <si>
    <t>Construction, infrastructure, acquisition and other related costs for the development of the West Whiteland Township Public Works Building</t>
  </si>
  <si>
    <t>Construction, infrastructure, abatement of hazardous materials, acquisition, redevelopment, renovation and other related costs for transportation centers</t>
  </si>
  <si>
    <t>Construction, infrastructure, abatement of hazardous materials, acquisition, redevelopment, renovation and other related costs for the development of innovation centers</t>
  </si>
  <si>
    <t>Construction, infrastructure, acquisition, redevelopment, renovation and other related costs for an economic development project</t>
  </si>
  <si>
    <t>Construction, infrastructure, abatement of hazardous materials, acquisition, redevelopment, renovation and other related costs for the development of a performing arts/multicultural facility</t>
  </si>
  <si>
    <t>Construction, infrastructure, acquisition, abatement of hazardous materials and related costs associated with Brandywine Valley Railroad rehabilitation</t>
  </si>
  <si>
    <t>Construction, infrastructure, acquisition, abatement of hazardous materials and related costs associated with ArcelorMittal rail rehabilitation</t>
  </si>
  <si>
    <t>Acquisition, construction, infrastructure, redevelopment and other related costs to make necessary improvements to the freight lanes connecting the GlassWorks Business Park to major State routes</t>
  </si>
  <si>
    <t>Acquisition, construction, renovation, infrastructure and other related costs for a medical facility in Monroe Township-</t>
  </si>
  <si>
    <t>Acquisition, infrastructure, rehabilitation, construction and other related costs for demolition and redevelopment of abandoned properties</t>
  </si>
  <si>
    <t>Acquisition, infrastructure, rehabilitation, construction and other related costs for rehabilitation of a commercial business building in the historic section of downtown</t>
  </si>
  <si>
    <t>Acquisition, infrastructure, rehabilitation, construction and other related costs for a business development building in the downtown area</t>
  </si>
  <si>
    <t>Acquisition, infrastructure, rehabilitation, construction and other related costs for streetscape improvements to Main Street and DuBois Street, including roadway reconstruction, landscaping, lighting, traffic control devices and other related improvements</t>
  </si>
  <si>
    <t>Acquisition, infrastructure, rehabilitation, construction and other related costs for an elderly housing complex</t>
  </si>
  <si>
    <t>Infrastructure, redevelopment, construction and other related costs for development of the DuBois Community Park, including an ice skating rink, playing fields and renovations to the community pool</t>
  </si>
  <si>
    <t>Acquisition, infrastructure, rehabilitation, construction and other related costs for a new community theater and conference center</t>
  </si>
  <si>
    <t>Acquisition, infrastructure, rehabilitation, construction and other related costs for a multistory housing unit</t>
  </si>
  <si>
    <t>Infrastructure, construction and other related costs for the rehabilitation of a community football stadium</t>
  </si>
  <si>
    <t>Acquisition, infrastructure, rehabilitation, construction and other related costs for a new municipal and emergency services building</t>
  </si>
  <si>
    <t>Acquisition, infrastructure, rehabilitation, abatement of hazardous materials, construction and other related costs for an economic development project</t>
  </si>
  <si>
    <t>Clearly Ahead Development</t>
  </si>
  <si>
    <t>Infrastructure, redevelopment, construction and other related costs for the DuBois Area YMCA, including new roofing, HVAC units, gymnasium flooring, locker rooms, swimming pool upgrades and the addition of a therapy pool</t>
  </si>
  <si>
    <t>Infrastructure, redevelopment, construction and other related costs for the Curwensville multitenant complex</t>
  </si>
  <si>
    <t>Infrastructure, redevelopment, construction and other related costs for the Clearfield Alliance Park multitenant complex</t>
  </si>
  <si>
    <t>Infrastructure, redevelopment, construction and other related costs for an outpatient facility, support services and parking area</t>
  </si>
  <si>
    <t>Infrastructure, redevelopment, construction and other related costs for renovations and upgrades of the Penn Highlands Healthcare-Clearfield hospital, including the emergency department, patient rooms, supportive services and parking facility</t>
  </si>
  <si>
    <t>Acquisition, infrastructure, rehabilitation, construction and other related costs for an outpatient medical building, including outpatient diagnostic, radiologic services, therapeutic services, construction of a continuity clinic and support services for a Graduate Medical Education Program</t>
  </si>
  <si>
    <t>Infrastructure, rehabilitation, construction and other related costs for expansion, renovations and upgrades to the East Campus of Penn Highlands Healthcare, including outpatient services, therapeutic services, behavioral health services, drug and alcohol services, parking and utility upgrades</t>
  </si>
  <si>
    <t>Infrastructure, rehabilitation, construction and other related costs for expanding the outpatient facility, support services and parking area of Penn Highlands Healthcare</t>
  </si>
  <si>
    <t>Acquisition, infrastructure, rehabilitation, environmental remediation, construction and other related costs for economic development projects in Clearfield County</t>
  </si>
  <si>
    <t>Infrastructure, rehabilitation, construction and other related costs for renovations and upgrades of the Penn Highlands Healthcare Clearfield hospital, including the behavioral health services, outpatient diagnostic, radiologic, therapeutic services, parking and utility upgrades</t>
  </si>
  <si>
    <t>Infrastructure, rehabilitation, construction and other related costs for a new emergency department and patient rooms, including outpatient diagnostic, radiologic, therapeutic services, other outpatient services, parking and utility upgrades</t>
  </si>
  <si>
    <t>Infrastructure, rehabilitation, construction and other related costs for redevelopment of First Commonwealth Bank building in downtown DuBois</t>
  </si>
  <si>
    <t>Castanea Township</t>
  </si>
  <si>
    <t>Acquisition, construction, infrastructure, redevelopment, renovation and other related costs for a baseball field complex</t>
  </si>
  <si>
    <t>Clinton County Economic Partnership</t>
  </si>
  <si>
    <t>Infrastructure,redevelopment, construction and other related costs for a gas transmission line extension into Lamar Business Park</t>
  </si>
  <si>
    <t>Acquisition, construction, infrastructure, redevelopment, renovation and other related costs for implementing and installing a fish ladder along the West Branch of the Susquehanna River</t>
  </si>
  <si>
    <t>Leidy Township</t>
  </si>
  <si>
    <t>Acquisition, construction, infrastructure, redevelopment, renovation and other related costs for establishing elk viewing areas for Kettle Creek State Park</t>
  </si>
  <si>
    <t>Acquisition, construction, infrastructure, redevelopment, renovation, machinery and equipment and other related costs for the creation of a county cultural center</t>
  </si>
  <si>
    <t>Lock Haven Borough</t>
  </si>
  <si>
    <t>Acquisition, construction, infrastructure, redevelopment, renovation and other related costs for a manufacturing or business space project at the former Piper Aircraft manufacturing facility property</t>
  </si>
  <si>
    <t>Acquisition, construction, infrastructure, redevelopment, renovation, abatement of hazardous materials, machinery and equipment and other related costs for a sports complex project at Lock Haven University</t>
  </si>
  <si>
    <t>Lock Haven University</t>
  </si>
  <si>
    <t>Acquisition, construction, infrastructure, redevelopment, renovation and other related costs for the renovation and expansion of the Lock Haven University East Campus Wrestling Center</t>
  </si>
  <si>
    <t>Acquisition, construction, infrastructure, redevelopment, renovation and other related costs for the renovation and expansion of the Lock Haven University East Campus Tiered Classroom project</t>
  </si>
  <si>
    <t>Acquisition, construction, infrastructure, redevelopment, renovation, abatement of hazardous materials, machinery and equipment and other related costs for a Health Sciences Building at Central Pennsylvania Institute of Science and Technology</t>
  </si>
  <si>
    <t>Lycoming - Clinton Counties Commission for Community Action</t>
  </si>
  <si>
    <t>Infrastructure, construction and other related costs for the STEP Clinton County Community Center expansion project</t>
  </si>
  <si>
    <t>Infrastructure,construction and other related costs for the Mill Hall gas line extension project</t>
  </si>
  <si>
    <t>Infrastructure, construction and other related costs for the Beech Creek Borough and Beech Creek Township gas line extension project</t>
  </si>
  <si>
    <t>Infrastructure, construction and other related costs for a Rails to Trails connector trail to connect the City of Lock Haven and Castanea to the Pine Creek Rail Trail</t>
  </si>
  <si>
    <t>Conyngham Township</t>
  </si>
  <si>
    <t>Acquisition, construction, infrastructure, redevelopment, renovation, abatement of hazardous materials, machinery and equipment and other related costs for development of Blaschak Coal Corporation's anthracite mine project</t>
  </si>
  <si>
    <t>Columbia County Housing Corporation</t>
  </si>
  <si>
    <t>Acquisition, infrastructure, rehabilitation, construction and other related costs for development of the former Bloom Mills property</t>
  </si>
  <si>
    <t>Acquisition, infrastructure, rehabilitation, abatement of hazardous materials, construction and other related costs for redevelopment and reuse of land and buildings in Berwick Borough, including parking and common area improvements</t>
  </si>
  <si>
    <t>Acquisition, infrastructure, rehabilitation, construction and other related costs for the development of the former Moose building and adjoining properties in the Town of Bloomsburg</t>
  </si>
  <si>
    <t>Acquisition, infrastructure, rehabilitation, abatement of hazardous materials, construction and other related costs for an economic development project in Berwick Borough</t>
  </si>
  <si>
    <t>Columbia County Industrial Development Authority</t>
  </si>
  <si>
    <t>Acquisition, infrastructure, site preparation, rehabilitation, abatement of hazardous materials, construction and other related costs for a business park</t>
  </si>
  <si>
    <t>Columbia County Redevelopment Authority</t>
  </si>
  <si>
    <t>Acquisition, infrastructure, rehabilitation, construction and other related costs for the Berwick YMCA</t>
  </si>
  <si>
    <t>Construction, acquisition, infrastructure, redevelopment, abatement of hazardous materials and other related costs for expansion and improvement of facilities to support growth in production volumes and jobs for Arconic, Inc.</t>
  </si>
  <si>
    <t>Acquisition, infrastructure, rehabilitation, construction and other related costs for a parking garage, hotel and conference center</t>
  </si>
  <si>
    <t>Infrastructure, redevelopment, construction and other related costs for the development of a stage, track and grandstand in the Town of Bloomsburg</t>
  </si>
  <si>
    <t>Acquisition, infrastructure and other related costs for an economic development project in the county</t>
  </si>
  <si>
    <t>Acquisition, site planning, remediation, renovation, rehabilitation, construction, infrastructure improvements and other related costs for the development of the Conneaut Lake Park Performing Arts Center</t>
  </si>
  <si>
    <t>Acquisition, site planning, remediation, renovation, rehabilitation, construction, infrastructure improvements and other related costs for the development of the Conneaut Lake Park Dreamland Expo Center</t>
  </si>
  <si>
    <t>Site planning, remediation, renovation, rehabilitation, construction, infrastructure improvements and other related costs for the continued development of the Broadway building at the Crawford Business Park</t>
  </si>
  <si>
    <t>Acquisition, environmental assessment, planning, remediation, rehabilitation, infrastructure improvements, construction and other related costs for continued site remediation at the Bessemer Commerce Park</t>
  </si>
  <si>
    <t>Acquisition, infrastructure, rehabilitation, construction and other related costs for the Meadville Area Recreation Complex to develop and expand services within Crawford County</t>
  </si>
  <si>
    <t>Infrastructure, redevelopment, construction and other related costs for the Brine Extraction Process TOP building renovations</t>
  </si>
  <si>
    <t>Infrastructure, redevelopment, construction and other related costs for the renovation of the former YMCA building and development of housing units in downtown Titusville</t>
  </si>
  <si>
    <t>Infrastructure, redevelopment, construction and other related costs for renovations to the Titusville YMCA, including construction of an indoor swimming pool, wellness center and parking lot</t>
  </si>
  <si>
    <t>Infrastructure, redevelopment, construction and other related costs for a hotel and restaurant development project</t>
  </si>
  <si>
    <t>Infrastructure, redevelopment, construction and other related costs for the Rail Siding Industrial Incubator project, including the construction of an industrial building</t>
  </si>
  <si>
    <t>Infrastructure, rehabilitation, construction and other related costs for the JMA Industrial Complex access and rail siding project</t>
  </si>
  <si>
    <t>Acquisition, renovation, infrastructure, construction and other related costs for the Allegheny College campus</t>
  </si>
  <si>
    <t>Cumberland Area Economic Development Corporation</t>
  </si>
  <si>
    <t>Demolition, renovation, construction, infrastructure and other related costs for expansion of the Carlisle Family YMCA facility</t>
  </si>
  <si>
    <t>Acquisition, demolition, construction, infrastructure, site preparation, environmental remediation and other related costs for redevelopment of the former Lemoyne Middle School building</t>
  </si>
  <si>
    <t>Renovation, construction, infrastructure and other related costs for rehabilitation and expansion of the Allenberry Resort and facilities</t>
  </si>
  <si>
    <t>Acquisition, site preparation, construction and infrastructure of a multiuse sports complex</t>
  </si>
  <si>
    <t>Construction, site improvement, infrastructure, environmental remediation, redevelopment and other related costs for an economic development project</t>
  </si>
  <si>
    <t>Cumberland County Housing and Redevelopment Authorities</t>
  </si>
  <si>
    <t>Site development, construction, infrastructure and other related costs for development of a mixed-use redevelopment project in Carlisle Borough</t>
  </si>
  <si>
    <t>Infrastructure, construction and school modernization of the Central Pennsylvania Youth Ballet's Warehouse Studio location</t>
  </si>
  <si>
    <t>Cumberland County Industrial Development Authority</t>
  </si>
  <si>
    <t>Acquisition, renovation, redevelopment, demolition, construction, infrastructure and other related costs for the redevelopment of the Carlisle United Methodist Church complex</t>
  </si>
  <si>
    <t>Acquisition, construction, renovation, infrastructure and other related costs for the Pennsylvania Ballet Academy studio, administrative offices and dormitories</t>
  </si>
  <si>
    <t>Acquisition, site development, construction, renovation, rehabilitation, infrastructure, abatement of hazardous materials and other related costs for redevelopment of downtown</t>
  </si>
  <si>
    <t>Lemoyne Borough</t>
  </si>
  <si>
    <t>Middlesex Township</t>
  </si>
  <si>
    <t>Construction, infrastructure and other related costs for the Army Heritage and Education Center expansion project</t>
  </si>
  <si>
    <t>Site preparation, acquisition, infrastructure, demolition, construction and other related costs for expansion of the Speranza Animal Rescue and Rehabilitation facilities</t>
  </si>
  <si>
    <t>Shippensburg Borough</t>
  </si>
  <si>
    <t>Site preparation, acquisition, infrastructure, demolition, renovation, construction and other related costs for expansion of the Katie's Place facility</t>
  </si>
  <si>
    <t>Acquisition, construction, infrastructure, abatement of hazardous materials and other related costs for redevelopment of the former Domestic Castings site with commercial and mixed-use development to support Cumberland County industrial development</t>
  </si>
  <si>
    <t>Capital Region Economic Development Corporation</t>
  </si>
  <si>
    <t>Construction, infrastructure and other related costs for a multiuse soccer stadium</t>
  </si>
  <si>
    <t>Dauphin County Redevelopment Authority</t>
  </si>
  <si>
    <t>Acquisition, construction, infrastructure, rehabilitation, renovation, abatement, storm water control and other related costs to build mixed-use building</t>
  </si>
  <si>
    <t>Acquisition, infrastructure, construction and other related costs for regional sports and recreational facilities</t>
  </si>
  <si>
    <t>Derry Township Industrial and Commercial Development Authority</t>
  </si>
  <si>
    <t>Acquisition, construction, infrastructure and other related costs for the development of a community ice rink complex and related amenities</t>
  </si>
  <si>
    <t>Construction, renovation and other related costs for the expansion of the upper level seating area, additional luxury suites and renovations to the existing suites and club seat section of the Giant Center</t>
  </si>
  <si>
    <t>Construction and other related costs to complete Heroes Grove Memorial Amphitheater</t>
  </si>
  <si>
    <t>Construction, infrastructure, renovation and other related costs for a central park, including walking trails, a dog park and athletic fields</t>
  </si>
  <si>
    <t>Construction, infrastructure, renovation, abatement of hazardous materials and other related costs for and economic development project at Harrisburg International Airport</t>
  </si>
  <si>
    <t>Lykens Borough</t>
  </si>
  <si>
    <t>Demolition, abatement of hazardous materials, redevelopment and other related costs for revitalization and economic development</t>
  </si>
  <si>
    <t>Acquisition, infrastructure, demolition, site preparation, construction, renovation, architectural/design and other related costs for the expansion of the Dauphin County Solar Farm</t>
  </si>
  <si>
    <t>Design, infrastructure, abatement of hazardous materials and construction of a research and education building, including a parking garage, at the College of Medicine, including utility upgrades and extensions, site improvements and code-related upgrades, including ADA compliance-related upgrades, at the Milton S. Hershey Medical Center</t>
  </si>
  <si>
    <t>Infrastructure, rehabilitation, abatement of hazardous materials, construction and other related costs for redevelopment of a six-acre parcel of land in the borough's Front Street corridor</t>
  </si>
  <si>
    <t>Site preparation, infrastructure, rehabilitation, abatement of hazardous materials, construction and other related costs for an economic development project at the Harrisburg International Airport</t>
  </si>
  <si>
    <t>Dauphin County General Authority</t>
  </si>
  <si>
    <t>Acquisition, rehabilitation, infrastructure, construction and other related costs for an academic center within the City of Harrisburg</t>
  </si>
  <si>
    <t>Acquisition, redevelopment and construction of a business incubator in the City of Harrisburg</t>
  </si>
  <si>
    <t>Acquisition, redevelopment, environmental remediation, infrastructure, construction and other related costs for the Salvation Army Harrisburg facility</t>
  </si>
  <si>
    <t>Redevelopment, renovation, infrastructure, construction and other related costs for building systems, mission-critical technology, science center exhibits and theater seating at Whitaker Center for Science and Arts</t>
  </si>
  <si>
    <t>Acquisition, construction, infrastructure, redevelopment, renovation and other related costs for the Gamut Theatre Education Center project at the former First Church of God building</t>
  </si>
  <si>
    <t>Acquisition, construction, infrastructure, redevelopment, renovation, abatement of hazardous materials, machinery and equipment and other related costs for the dechannelization of Paxton Creek to allow for flood mitigation and additional redevelopment</t>
  </si>
  <si>
    <t>Acquisition, construction, infrastructure, redevelopment, renovation, abatement of hazardous materials, machinery and equipment, flood control, land assembly and other related costs for a City Island Development Project</t>
  </si>
  <si>
    <t>Acquisition, construction, infrastructure, redevelopment, renovation, abatement of hazardous materials, machinery and equipment and other related costs for an existing or alternate site municipal building project</t>
  </si>
  <si>
    <t>Acquisition, construction, infrastructure, utilities, redevelopment, renovation, abatement of hazardous materials, machinery and equipment and other related costs for a transportation-oriented development project centered around the Train Station</t>
  </si>
  <si>
    <t>Redevelopment, infrastructure, construction and other related costs for the downtown Hershey Master Plan, including streetscapes, economic development and public space</t>
  </si>
  <si>
    <t>Acquisition, site preparation, infrastructure, demolition, renovation, construction and/or related permitting and design costs for the Swatara Township Police Department building</t>
  </si>
  <si>
    <t>Acquisition, infrastructure, construction and other related costs for a public works facility</t>
  </si>
  <si>
    <t>Infrastructure, construction and other related costs for a police department and township administration building</t>
  </si>
  <si>
    <t>Infrastructure, construction and other related costs for a fire station</t>
  </si>
  <si>
    <t>Acquisition, infrastructure, environmental remediation, construction and other related costs for an urban mixed-use development/redevelopment of 20 acres to include housing, commercial, retail and medical uses</t>
  </si>
  <si>
    <t>Acquisition, demolition, infrastructure, rehabilitation, construction and other related costs for a police department facility</t>
  </si>
  <si>
    <t>Acquisition, infrastructure, rehabilitation, construction and other related costs for an economic project</t>
  </si>
  <si>
    <t>Delaware County Economic Development</t>
  </si>
  <si>
    <t>Acquisition, redevelopment, site preparation, construction and other related costs for redevelopment of the abandoned Foamex plant along the Delaware River</t>
  </si>
  <si>
    <t>Acquisition, demolition, renovation, remediation, infrastructure and other related costs for an economic development project in Delaware County</t>
  </si>
  <si>
    <t>Construction, infrastructure and related development costs for the completion of Phase II - Ridley Square Mixed-use Development Project</t>
  </si>
  <si>
    <t>Infrastructure, redevelopment, construction and other related costs for capital improvements to a manufacturing facility along the Delaware River in the City of Chester</t>
  </si>
  <si>
    <t>Acquisition, infrastructure, construction and other related costs for a redevelopment project on or around the campus of an institution of higher education in a city of the third class in Delaware County</t>
  </si>
  <si>
    <t>Acquisition, infrastructure, construction and other related costs for an energy equipment upgrade project</t>
  </si>
  <si>
    <t>Acquisition, construction, renovation, rehabilitation and related costs for the Brandywine Conservancy and Museum of Art</t>
  </si>
  <si>
    <t>Construction, redevelopment, renovation and related infrastructure of a capital improvement project at the Boeing facility</t>
  </si>
  <si>
    <t>Site preparation, rehabilitation and construction of full-service, all-year, all-weather turf fields to accommodate collegiate/intramural competition and practices, educational camps, clinics and events for community groups and Neumann University</t>
  </si>
  <si>
    <t>Site preparation, rehabilitation and construction of a multipurpose wellness field house adjacent to Neumann University's sports fields that will provide collegiate competition, recreation and wellness amenities in addition to coaches' training and community programming access for Aston Township and the surrounding region</t>
  </si>
  <si>
    <t>Site preparation, rehabilitation and construction of a Community Health Clinic to provide health care services to the local community and medically underserved areas and to function as an educational hub and clinical space for Neumann University students</t>
  </si>
  <si>
    <t>Site preparation, rehabilitation and construction of a multipurpose building to house a student center, centralized services, expanded space for activities and programs and meeting rooms for educational and community-sponsored activities for Neumann University</t>
  </si>
  <si>
    <t>Eddystone Borough</t>
  </si>
  <si>
    <t>Acquisition, infrastructure, redevelopment, construction and other related costs for the revitalization of Eddystone "Village" area</t>
  </si>
  <si>
    <t>Construction, redevelopment and other related costs for the Folcroft Borough Hall, police station and community center</t>
  </si>
  <si>
    <t>Infrastructure, construction and other related costs for structural improvements to the Delaware River fishing pier</t>
  </si>
  <si>
    <t>Nether Providence Township</t>
  </si>
  <si>
    <t>Acquisition, infrastructure, rehabilitation, construction and other related costs for a cultural, civic or historical facility</t>
  </si>
  <si>
    <t>Infrastructure, construction and other related costs for a new multistory, six-bay station house for fire and EMS equipment</t>
  </si>
  <si>
    <t>Construction, infrastructure, redevelopment and other related costs for Villanova University Performing Arts Center Revitalization Project</t>
  </si>
  <si>
    <t>Construction, infrastructure, redevelopment and other related costs for Villanova University Pavilion Renovation Project</t>
  </si>
  <si>
    <t>Construction, renovation and rehabilitation of capital facilities, including infrastructure, on the campus of Cabrini University</t>
  </si>
  <si>
    <t>Infrastructure, construction and other related costs for the development of a STEM Education Center at the Academy of Notre Dame</t>
  </si>
  <si>
    <t>Construction, infrastructure, redevelopment and other related costs for the renovation and restoration of the Lazaretto Building</t>
  </si>
  <si>
    <t>Trainer Borough</t>
  </si>
  <si>
    <t>Acquisition, infrastructure, redevelopment, construction and other related costs for a borough hall building, including offices, public meeting areas, police station, public works and a community center</t>
  </si>
  <si>
    <t>Construction, infrastructure, renovation and other related costs for patient care facilities within the Trinity Health System</t>
  </si>
  <si>
    <t>Infrastructure, rehabilitation, environmental remediation, construction and other related costs for a county economic development project</t>
  </si>
  <si>
    <t>Acquisition, construction, infrastructure, redevelopment, renovation, abatement of hazardous materials, machinery and equipment and other related costs for phased development of a combined resource recovery and manufacturing facility in Delaware County</t>
  </si>
  <si>
    <t>Construction, infrastructure, redevelopment, environmental improvements and other related costs for economic development projects</t>
  </si>
  <si>
    <t>Northcentral Region Development and Planning Commission</t>
  </si>
  <si>
    <t>Acquisition, rehabilitation, renovations, construction and other related costs for redevelopment of a building located on Brusselles Street in St. Mary's</t>
  </si>
  <si>
    <t>Infrastructure, construction and other related costs for renovations of an outpatient facility, support services and parking area of a Penn Highlands Healthcare - Elk facility</t>
  </si>
  <si>
    <t>Infrastructure, construction and other related costs for renovations, expansion and upgrades to Pinecrest Manor, including support services, parking and utilities</t>
  </si>
  <si>
    <t>Upgrades and conversion of the Penn Highlands Healthcare - Elk electronic medical records system</t>
  </si>
  <si>
    <t>Infrastructure, construction and other related costs for expansion, renovations and upgrades of an outpatient facility, support services, parking area and utilities for Penn Highlands Healthcare - Elk</t>
  </si>
  <si>
    <t>Acquisition, infrastructure, rehabilitation, construction and other related costs for an industrial facility renovation project</t>
  </si>
  <si>
    <t>Acquisition, infrastructure, rehabilitation, construction and other related costs for a commercial facility renovation project</t>
  </si>
  <si>
    <t>Acquisition, demolition, infrastructure, rehabilitation, abatement of hazardous materials, construction and other related costs for a brownfield redevelopment project</t>
  </si>
  <si>
    <t>Acquisition, infrastructure, redevelopment, construction and other related costs for a senior healthcare and living center</t>
  </si>
  <si>
    <t>Acquisition, renovation and redevelopment of an industrial facility to provide space for new manufacturing companies</t>
  </si>
  <si>
    <t>Acquisition, renovation and redevelopment of a commercial facility to provide space for new and expanding companies</t>
  </si>
  <si>
    <t>Acquisition, demolition, renovation, environmental remediation, construction and other related costs for redevelopment of a brownfield property and vacant buildings on the property</t>
  </si>
  <si>
    <t>Renovation, redevelopment, construction and other related costs for a Gannon University building enhancement project</t>
  </si>
  <si>
    <t>Acquisition, infrastructure, construction and redevelopment of properties within the Our West Bayfront district to promote neighborhood business activities</t>
  </si>
  <si>
    <t>Acquisition, construction, infrastructure, redevelopment, renovation, machinery and equipment and other related costs for the ExpERIEnce Children's Museum expansion project</t>
  </si>
  <si>
    <t>Redevelopment Authority in the City of Corry</t>
  </si>
  <si>
    <t>Infrastructure, redevelopment, construction and other related costs for an industrial facility in the Corry Industrial Park</t>
  </si>
  <si>
    <t>Redevelopment Authority of Erie</t>
  </si>
  <si>
    <t>Acquisition of a facility to house a new University of Pittsburgh Medical Center Call Center</t>
  </si>
  <si>
    <t>Acquisition, demolition, environmental remediation, infrastructure, construction and other related costs for renovations to a nursing and personal care community serving primarily low-income seniors</t>
  </si>
  <si>
    <t>Acquisition, construction, infrastructure, redevelopment, renovation, abatement of hazardous materials, machinery and equipment and other related costs for a new pharmacy school at Lake Erie College of Osteopathic Medicine</t>
  </si>
  <si>
    <t>Acquisition, construction, infrastructure, redevelopment, renovation, abatement of hazardous materials, machinery and equipment and other related costs for expansion of Lake Erie College of Osteopathic Medicine, including new buildings and facilities.</t>
  </si>
  <si>
    <t>Acquisition, rehabilitation, redevelopment and construction of a new state-of-the-art otter exhibit, including an underwater viewing area and replacement of visitor walkways</t>
  </si>
  <si>
    <t>Acquisition, rehabilitation, redevelopment and expansion of the inner city BLOOM campus</t>
  </si>
  <si>
    <t>Acquisition, rehabilitation, redevelopment and construction for the revitalization of strategic neighborhood commercial and mixed-use areas within the city, as related to the city's Comprehensive Plan, Erie Refocused</t>
  </si>
  <si>
    <t>Rehabilitation, redevelopment, infrastructure and construction for educational campus-related improvements</t>
  </si>
  <si>
    <t>Acquisition, rehabilitation, infrastructure and construction for improvements to promote business expansion and redevelopment efforts within the Erie Bayfront</t>
  </si>
  <si>
    <t>Acquisition, rehabilitation and construction for revitalization projects and infrastructure upgrade initiatives to promote investment in the downtown core</t>
  </si>
  <si>
    <t>Acquisition, construction, infrastructure, redevelopment, renovation and other related costs for building four residential community homes for Erie Homes for Children and Youth</t>
  </si>
  <si>
    <t>Acquisition, rehabilitation, redevelopment construction of the Gateway to Presque Isle to promote business development along the Gateway to Presque Isle State Park</t>
  </si>
  <si>
    <t>Acquisition, rehabilitation, redevelopment and construction to enhance the economic viability of key commercial corridors within Millcreek Township as related to the Strategic Corridor Redevelopment Initiative</t>
  </si>
  <si>
    <t>Erie-Western Pennsylvania Port Authority</t>
  </si>
  <si>
    <t>Redevelopment, construction and other related costs for the renovation and rehabilitation of the historic McAllister Place and improvements to the adjacent Dobbins Landing public dock</t>
  </si>
  <si>
    <t>Redevelopment, renovation and construction and other related costs for improvements to Liberty Pier, including infrastructure improvements to the boat storage yard and improvements to the park</t>
  </si>
  <si>
    <t>Renovation, rehabilitation, construction and other related costs for repairs and replacement of the dock walls along Presque Isle Bay</t>
  </si>
  <si>
    <t>Acquisition, construction, infrastructure, redevelopment, renovation, abatement of hazardous materials, machinery and equipment and other related costs for a new community college in Erie County</t>
  </si>
  <si>
    <t>Infrastructure, redevelopment, construction and other related costs for expansion of Bullskin Quarry</t>
  </si>
  <si>
    <t>Acquisition, infrastructure, rehabilitation, construction and other related costs for additional development of youth sports and recreational facilities</t>
  </si>
  <si>
    <t>Acquisition, infrastructure, rehabilitation, abatement of hazardous materials, construction and other related costs for a Brownsville revitalization project, including rehabilitation of the downtown area and construction of a municipal complex</t>
  </si>
  <si>
    <t>Acquisition, infrastructure, rehabilitation, construction and other related costs for a Connellsville revitalization project, including rehabilitation of the downtown area and construction of a municipal complex</t>
  </si>
  <si>
    <t>Acquisition, infrastructure, construction and other related costs for community economic development in the City of Connellsville</t>
  </si>
  <si>
    <t>Acquisition, infrastructure, rehabilitation, construction and other related costs for reconstruction, expansion and other improvements to the Uniontown Hospital campus</t>
  </si>
  <si>
    <t>Fayette County Redevelopment Authority</t>
  </si>
  <si>
    <t>Acquisition, site development, infrastructure, rehabilitation, construction and other related costs for an aquatics facility at the Uniontown Area YMCA</t>
  </si>
  <si>
    <t>Acquisition, infrastructure, construction and other related costs for community economic development in Fayette County</t>
  </si>
  <si>
    <t>Redevelopment Authority of the City of Connellsville</t>
  </si>
  <si>
    <t>Acquisition, infrastructure, rehabilitation, construction and other related costs for redevelopment of commercial mixed-use buildings</t>
  </si>
  <si>
    <t>Redstone Township</t>
  </si>
  <si>
    <t>Acquisition, infrastructure, rehabilitation, abatement of hazardous materials, construction and other related costs for Republic Main Street revitalization, including streetscape improvements</t>
  </si>
  <si>
    <t>Acquisition, construction, infrastructure and other related costs for an economic development project to advance agricultural production, food manufacturing and technology at Fayette County Community Action Agency's Republic Food Enterprise Center</t>
  </si>
  <si>
    <t>Acquisition, construction, development, infrastructure and other related costs for an athletic complex</t>
  </si>
  <si>
    <t>Site preparation, acquisition, infrastructure, demolition, expansion and/or renovation of the former Chambersburg Borough Hall to be used by the Chambersburg Police Department and related uses</t>
  </si>
  <si>
    <t>Site preparation, acquisition, infrastructure, demolition, rehabilitation, expansion and/or construction of a health care campus</t>
  </si>
  <si>
    <t>Construction, infrastructure and other related costs for safety improvements and economic development at the Franklin County Regional Airport</t>
  </si>
  <si>
    <t>Acquisition, infrastructure, rehabilitation, construction and other related costs for development of the Herbruck Poultry Ranch</t>
  </si>
  <si>
    <t>Site preparation, acquisition, infrastructure, demolition, renovation, expansion and/or construction of a downtown revitalization project in Waynesboro Borough</t>
  </si>
  <si>
    <t>Site preparation, acquisition, infrastructure, demolition, renovation, expansion and/or construction of a downtown revitalization project in Franklin County</t>
  </si>
  <si>
    <t>Site preparation, acquisition, infrastructure, demolition, renovation, expansion and/or construction of a countywide emergency services communications system</t>
  </si>
  <si>
    <t>Fulton Industrial Development Association</t>
  </si>
  <si>
    <t>Acquisition, infrastructure, rehabilitation, construction and other related costs for construction of a multitenant building in the Fulton County Business Park</t>
  </si>
  <si>
    <t>Acquisition, infrastructure, rehabilitation, abatement of hazardous materials, construction and other related costs for renovations and development of the former Fulton County Medical Center</t>
  </si>
  <si>
    <t>Acquisition, infrastructure, rehabilitation, construction and other related costs for an economic development project in Fulton County</t>
  </si>
  <si>
    <t>Acquisition, infrastructure, rehabilitation, construction and other related costs for a County Public Safety Radio System project</t>
  </si>
  <si>
    <t>Acquisition, infrastructure, rehabilitation, construction and other related costs for development of a new business park</t>
  </si>
  <si>
    <t>Infrastructure, rehabilitation, construction and other related costs to renovate and repurpose a mining technology and training center</t>
  </si>
  <si>
    <t>Acquisition, infrastructure, rehabilitation, construction and other related costs for streetscape improvements</t>
  </si>
  <si>
    <t>Acquisition, construction, infrastructure, redevelopment, renovation and other related costs for Waynesburg University's new Center for Innovation building</t>
  </si>
  <si>
    <t>Acquisition, construction, infrastructure, redevelopment, renovation, abatement of hazardous materials, machinery and equipment and other related costs for the Waynesburg University Paul R. Stewart Science Hall project</t>
  </si>
  <si>
    <t>Acquisition, infrastructure, rehabilitation, construction and other related costs for industrial equipment installations for a redevelopment project</t>
  </si>
  <si>
    <t>Acquisition, infrastructure, rehabilitation, construction and other related costs for a multiuse development project at the Wisecarver Dam area</t>
  </si>
  <si>
    <t>Acquisition, infrastructure, rehabilitation, construction and other related costs for new telecommunications facilities and expansions and improvements to existing telecommunications facilities in the county</t>
  </si>
  <si>
    <t>Acquisition, construction, infrastructure, redevelopment, renovation, abatement of hazardous materials, machinery and equipment and other related costs for new, expansions and improvements to, transportation, rail, airport and multimodal infrastructure in Greene County</t>
  </si>
  <si>
    <t>Acquisition, construction, infrastructure, redevelopment, renovation, abatement of hazardous materials and other related costs for the development of a renewable self-generation facility to support reliable and sustainable power for coal mine operations</t>
  </si>
  <si>
    <t>Huntingdon County General Authority</t>
  </si>
  <si>
    <t>Infrastructure, construction and other related costs for expansion of the von Liebig Center for Science at Juniata College</t>
  </si>
  <si>
    <t>Infrastructure, construction and other related costs for expansion of the Beeghly Library at Juniata College</t>
  </si>
  <si>
    <t>Renovation of Brumbaugh Academic Center at Juniata College, including related costs</t>
  </si>
  <si>
    <t>Acquisition, infrastructure, construction and other related costs for a Huntingdon County public safety radio upgrade project to bring the county into compliance with Federal interoperability requirements</t>
  </si>
  <si>
    <t>Acquisition, demolition, construction, redevelopment and other related costs for anchor building improvements</t>
  </si>
  <si>
    <t>Acquisition, infrastructure, rehabilitation, construction and other related costs for the development of a multitenant business facility</t>
  </si>
  <si>
    <t>Acquisition, engineering, infrastructure, rehabilitation, construction and other related costs for development of a countywide fiber optic network</t>
  </si>
  <si>
    <t>Acquisition, engineering, site preparation, infrastructure, construction and other related costs for a domestic abuse facility</t>
  </si>
  <si>
    <t>Acquisition, engineering, site preparation, infrastructure, construction and other related costs for development of a multipurpose building</t>
  </si>
  <si>
    <t>Acquisition, infrastructure, rehabilitation, construction and other related costs for downtown redevelopment, including building and streetscape improvements</t>
  </si>
  <si>
    <t>Acquisition, infrastructure, construction and other related costs for renovations and equipment upgrades at the Indiana Regional Medical Center facilities</t>
  </si>
  <si>
    <t>Development and construction of a learning facility for Westmoreland County Community College</t>
  </si>
  <si>
    <t>Acquisition, demolition, construction and other related costs for development of storm water management and flood mitigation infrastructure</t>
  </si>
  <si>
    <t>Infrastructure, construction and other related costs for a recreation project in the borough</t>
  </si>
  <si>
    <t>Clearfield-Jefferson Counties Regional Airport Authority</t>
  </si>
  <si>
    <t>Acquisition, site development, infrastructure, rehabilitation, utilities extensions, construction and other related costs for the development of the Air Commerce Park, Phase III, and other related airport and commerce park projects</t>
  </si>
  <si>
    <t>Jefferson County Department of Development</t>
  </si>
  <si>
    <t>Infrastructure, construction and renovation of the Pantall Hotel complex</t>
  </si>
  <si>
    <t>Infrastructure, construction and other related costs for Penn Highlands Healthcare - Brookville medical building, support services, parking areas and utilities</t>
  </si>
  <si>
    <t>Infrastructure, construction and other related costs for restoration of the 1886 Marlin's Opera House</t>
  </si>
  <si>
    <t>Infrastructure, construction and other related costs for Penn Highlands Healthcare - Brookville renovations and upgrades of the hospital and emergency department, including outpatient diagnostic, radiologic, therapeutic services, behavioral health department, parking and utility upgrades</t>
  </si>
  <si>
    <t>Ringgold Township</t>
  </si>
  <si>
    <t>Construction, infrastructure and other related costs for an energy-focused industrial, business and agricultural park</t>
  </si>
  <si>
    <t>Infrastructure, construction and other related costs for Sunnyside Energy Park</t>
  </si>
  <si>
    <t>Renovation, rehabilitation and other related costs for the Punxsutawney Area Hospital</t>
  </si>
  <si>
    <t>Acquisition, construction, infrastructure, renovation, redevelopment and other related costs for the Casey Casa/Silverbrook Site Development Project</t>
  </si>
  <si>
    <t>Acquisition, construction, infrastructure, renovation, redevelopment and other related costs for an economic development project</t>
  </si>
  <si>
    <t>Construction, infrastructure improvements, acquisition, renovations, abatement and other related costs for a health care-related economic development project in the City of Carbondale</t>
  </si>
  <si>
    <t>Acquisition, construction, infrastructure, redevelopment, renovation, abatement of hazardous materials, machinery and equipment and other related costs for economic development projects governed by the Redevelopment Authority of the City of Carbondale</t>
  </si>
  <si>
    <t>Acquisition, construction, infrastructure, redevelopment, renovation, abatement of hazardous materials, machinery and equipment and other related costs for energy efficiency facility improvements for Carbondale Area High School</t>
  </si>
  <si>
    <t>Construction, infrastructure improvements, abatement and other related costs for the rehabilitation of the Scranton Cultural Center</t>
  </si>
  <si>
    <t>Acquisition, design, construction, infrastructure improvements, renovation and other related costs for University of Scranton Academic Facilities Improvement Project</t>
  </si>
  <si>
    <t>Construction and other related costs for renovation of University of Scranton athletic facilities</t>
  </si>
  <si>
    <t>Acquisition, construction, infrastructure, renovation, redevelopment and other related costs for an economic development project on Jefferson Avenue</t>
  </si>
  <si>
    <t>Acquisition, construction, infrastructure, renovation, redevelopment and other related costs for the preservation of City Hall</t>
  </si>
  <si>
    <t>Construction, infrastructure improvements, renovation and other related costs for the expansion of the Scranton Primary Care project</t>
  </si>
  <si>
    <t>Acquisition, construction, infrastructure, renovation, redevelopment and other related costs for an economic development project in the 300 Block of Adams Avenue</t>
  </si>
  <si>
    <t>Acquisition, construction, infrastructure, renovation, redevelopment and other related costs for an economic development project on Wyoming Avenue</t>
  </si>
  <si>
    <t>Acquisition, construction, infrastructure, renovation, redevelopment and other related costs for an economic development project on Linden Street</t>
  </si>
  <si>
    <t>Acquisition, construction, infrastructure, renovation, redevelopment and other related costs for the revitalization of gateways into the downtown corridor</t>
  </si>
  <si>
    <t>Acquisition, construction, infrastructure improvements, abatement and other related costs for the Montage Dam Restoration Project</t>
  </si>
  <si>
    <t>City of Scranton/Dunmore Borough</t>
  </si>
  <si>
    <t>Acquisition, construction, infrastructure, renovation, redevelopment and other related costs for the former Scranton State School for the Deaf Complex project</t>
  </si>
  <si>
    <t>Dickson City Borough</t>
  </si>
  <si>
    <t>Construction, infrastructure, renovation, abatement and other related costs for The Pennsylvania State University Scranton Campus Engineering Building Redevelopment Project</t>
  </si>
  <si>
    <t>Fell Township</t>
  </si>
  <si>
    <t>Acquisition, construction, infrastructure, renovation, redevelopment and other related costs for Gentex Corporation Industrial Facility project in Simpson</t>
  </si>
  <si>
    <t>Acquisition, construction, infrastructure, renovation, redevelopment and other related costs for the Valley View Business Park Professional Plaza Development Project</t>
  </si>
  <si>
    <t>Construction, infrastructure improvements and other related costs for Jessup Small Business Center Industrial Facility</t>
  </si>
  <si>
    <t>Acquisition, construction, infrastructure, renovation, redevelopment and other related costs for the Goex Site Development Project</t>
  </si>
  <si>
    <t>Construction, infrastructure improvements, acquisition, abatement and other related costs for a hotel project in Moosic</t>
  </si>
  <si>
    <t>Acquisition, construction, infrastructure, redevelopment, renovation, abatement of hazardous materials, machinery and equipment and other related costs for energy efficiency facility improvements for Old Forge High School</t>
  </si>
  <si>
    <t>Acquisition, construction, infrastructure, redevelopment, renovation, abatement of hazardous materials, machinery and equipment and other related costs for the Scranton School for the Deaf and Hard of Hearing</t>
  </si>
  <si>
    <t>Acquisition, construction, infrastructure, redevelopment, renovation, abatement of hazardous materials, machinery and equipment and other related costs for energy efficiency facility improvements for Riverside High School</t>
  </si>
  <si>
    <t>Construction, infrastructure improvements, renovation and other related costs for upgrading the Lackawanna County parks system</t>
  </si>
  <si>
    <t>Construction, infrastructure improvements, acquisition, renovations, abatement and other related costs for an economic development project on Davis Street</t>
  </si>
  <si>
    <t>Columbia Borough</t>
  </si>
  <si>
    <t>Acquisition, construction, infrastructure and other related costs for public facilities</t>
  </si>
  <si>
    <t>Acquisition, design, construction, infrastructure, redevelopment, renovation, abatement of hazardous materials and other related costs for a medical specialty facility</t>
  </si>
  <si>
    <t>Acquisition, construction, infrastructure, redevelopment, renovation, abatement of hazardous materials and other related costs for a building for literary services</t>
  </si>
  <si>
    <t>Acquisition, construction, infrastructure, redevelopment, renovation, abatement of hazardous materials and other related costs for redevelopment of Lancaster Square bounded by East Orange, North Queen, East Chestnut and North Christian Streets</t>
  </si>
  <si>
    <t>Acquisition, construction, infrastructure, redevelopment, renovation, abatement of hazardous materials, machinery and equipment and other related costs for economic development or community improvement projects</t>
  </si>
  <si>
    <t>Acquisition, construction, infrastructure, redevelopment, renovation, abatement of hazardous materials, machinery and equipment and other related costs for the capital improvements and expansion of the Boys &amp; Girls Club of Lancaster</t>
  </si>
  <si>
    <t>Acquisition, construction, infrastructure, redevelopment and other related costs for urban greenhouse projects</t>
  </si>
  <si>
    <t>Acquisition, construction, infrastructure, redevelopment and other related costs for revitalization initiatives in southeastern area</t>
  </si>
  <si>
    <t>Construction, infrastructure and other related costs for the renovation of the Crispus Attucks Community Center</t>
  </si>
  <si>
    <t>Acquisition, construction, infrastructure, redevelopment, renovation, abatement of hazardous materials, machinery and equipment and other related costs for a new Lancaster General Medical Services Center</t>
  </si>
  <si>
    <t>Acquisition, construction, infrastructure, redevelopment, renovation, abatement of hazardous materials, machinery and equipment and other related costs for green infrastructure projects</t>
  </si>
  <si>
    <t>Acquisition, construction, infrastructure, redevelopment, renovation, machinery and equipment and other related costs for the Thaddeus Stevens and Lydia Hamilton Smith Historic Site Project</t>
  </si>
  <si>
    <t>Acquisition, construction, infrastructure, redevelopment, renovation, abatement of hazardous materials, machinery and equipment and other related costs for economic development surrounding the Lancaster County Convention Center area</t>
  </si>
  <si>
    <t>East Hempfield Township</t>
  </si>
  <si>
    <t>Site preparation, acquisition, infrastructure, demolition and other related costs for expansion and/or construction of an economic development project on the Outin Tract and Lime Spring sites</t>
  </si>
  <si>
    <t>Infrastructure, redevelopment, construction and other related costs for expansion and renovation of the Ephrata Community Hospital Cancer Center</t>
  </si>
  <si>
    <t>Acquisition, infrastructure, demolition, site preparation, construction, architectural and design and/or other related costs for the Ephrata Crossings Redevelopment Project on Route 322</t>
  </si>
  <si>
    <t>Acquisition, construction, infrastructure, demolition, site preparation and other related costs for the Ephrata Crossings Redevelopment site on Route 322</t>
  </si>
  <si>
    <t>Lancaster County Housing and Redevelopment Authority</t>
  </si>
  <si>
    <t>Acquisition, construction, infrastructure and other related costs, including machinery and equipment, for a hospital facilities project</t>
  </si>
  <si>
    <t>Acquisition, construction, infrastructure, redevelopment and other related costs for a parking garage</t>
  </si>
  <si>
    <t>Acquisition, construction, infrastructure, redevelopment, renovation, abatement of hazardous materials, machinery and equipment and other related costs for community homes by Excentia to support individuals with intellectual disabilities</t>
  </si>
  <si>
    <t>Lititz Regional Community Development</t>
  </si>
  <si>
    <t>Acquisition, construction, infrastructure, abatement of hazardous materials, renovation and other related costs for the redevelopment of an existing building or structure in Lititz Borough</t>
  </si>
  <si>
    <t>Acquisition, construction, infrastructure, redevelopment and other related costs for the renovation of the Lititz Springs Pool</t>
  </si>
  <si>
    <t>Acquisition, construction, infrastructure, abatement of hazardous materials, renovation and other related costs for a community asset project in Warwick Township</t>
  </si>
  <si>
    <t>Acquisition, construction, infrastructure and other related costs, including machinery and equipment, for an economic development project in Warwick Township</t>
  </si>
  <si>
    <t>Acquisition, construction, infrastructure, abatement of hazardous materials, renovation and other related costs for an economic development project in Warwick Township</t>
  </si>
  <si>
    <t>Acquisition, construction, infrastructure, abatement of hazardous materials, renovation and other related costs for an economic development project</t>
  </si>
  <si>
    <t>Construction, renovation, infrastructure and other related costs for an academic and arts building at Lancaster Day School</t>
  </si>
  <si>
    <t>Acquisition, construction, infrastructure and other related costs, including machinery and equipment, for an economic development project</t>
  </si>
  <si>
    <t>Construction, infrastructure and other related costs for the redevelopment and renovation of a historic movie theater</t>
  </si>
  <si>
    <t>Acquisition, infrastructure, construction, renovations and upgrades to a YMCA facility</t>
  </si>
  <si>
    <t>Acquisition, infrastructure, construction and other related costs for Strasburg Rail Road redevelopment and rehabilitation projects</t>
  </si>
  <si>
    <t>Construction, infrastructure and other related costs for the development of the Eurofins Lancaster Laboratories campus</t>
  </si>
  <si>
    <t>Acquisition, construction, infrastructure, redevelopment, renovation, abatement of hazardous materials, machinery and equipment and other related costs for a distribution warehouse facility</t>
  </si>
  <si>
    <t>Acquisition, construction, infrastructure, redevelopment and other related costs for a medical specialty building</t>
  </si>
  <si>
    <t>Construction, acquisition, infrastructure, redevelopment and other related costs for the Lancaster Behavioral Health Hospital</t>
  </si>
  <si>
    <t>Acquisition, infrastructure, rehabilitation, construction and other related costs for an economic project, including streetscape improvements, sidewalks, facade upgrades, pedestrian safety components, street lighting and other improvements</t>
  </si>
  <si>
    <t>Acquisition, infrastructure, rehabilitation, abatement of hazardous materials, construction and other related costs for revitalization and development of industrial and commercial sites in Ellport Borough</t>
  </si>
  <si>
    <t>Acquisition, infrastructure, rehabilitation, abatement of hazardous materials, construction and other related costs for revitalization and development of industrial and commercial sites in Ellwood City Borough</t>
  </si>
  <si>
    <t>Acquisition, infrastructure, rehabilitation, abatement of hazardous materials, construction and other related costs for revitalization and development of industrial and commercial sites in Bessemer Borough</t>
  </si>
  <si>
    <t>Acquisition, infrastructure, rehabilitation, abatement of hazardous materials, construction and other related costs for revitalization and development of industrial and commercial sites in Hickory Township</t>
  </si>
  <si>
    <t>Acquisition, infrastructure, rehabilitation, abatement of hazardous materials, construction and other related costs for revitalization and development of industrial and commercial sites in New Wilmington Borough</t>
  </si>
  <si>
    <t>Acquisition, infrastructure, rehabilitation, abatement of hazardous materials, construction and other related costs for revitalization and development of industrial and commercial sites in Plain Grove Township</t>
  </si>
  <si>
    <t>Acquisition, infrastructure, rehabilitation, abatement of hazardous materials, construction and other related costs for revitalization and development of industrial and commercial sites in Pulaski Township</t>
  </si>
  <si>
    <t>Acquisition, infrastructure, rehabilitation, abatement of hazardous materials, construction and other related costs for revitalization and development of industrial and commercial sites in Wayne Township</t>
  </si>
  <si>
    <t>Acquisition, infrastructure, rehabilitation, abatement of hazardous materials, construction and other related costs for revitalization and development of industrial and commercial sites in Wilmington Township</t>
  </si>
  <si>
    <t>Acquisition, infrastructure, rehabilitation, abatement of hazardous materials, construction and other related costs for revitalization and development of industrial and commercial sites in City of New Castle</t>
  </si>
  <si>
    <t>Acquisition, infrastructure, rehabilitation, abatement of hazardous materials, construction and other related costs for revitalization and development of industrial and commercial sites in Mahoning Township</t>
  </si>
  <si>
    <t>Acquisition, infrastructure, rehabilitation, abatement of hazardous materials, construction and other related costs for revitalization and development of industrial and commercial sites in Neshannock Township</t>
  </si>
  <si>
    <t>Acquisition, infrastructure, rehabilitation, abatement of hazardous materials, construction and other related costs for revitalization and development of industrial and commercial sites in Shenango Township</t>
  </si>
  <si>
    <t>Acquisition, infrastructure, rehabilitation, abatement of hazardous materials, construction and other related costs for revitalization and development of industrial and commercial sites in Taylor Township</t>
  </si>
  <si>
    <t>Acquisition, infrastructure, rehabilitation, abatement of hazardous materials, construction and other related costs for revitalization and development of industrial and commercial sites in Union Township</t>
  </si>
  <si>
    <t>Acquisition, infrastructure, rehabilitation, abatement of hazardous materials, construction and other related costs for revitalization and development of industrial and commercial sites in Wampum Borough</t>
  </si>
  <si>
    <t>Acquisition, infrastructure, rehabilitation, abatement of hazardous materials, construction and other related costs for revitalization and development of industrial and commercial sites in North Beaver Township</t>
  </si>
  <si>
    <t>Acquisition, infrastructure, rehabilitation, abatement of hazardous materials, construction and other related costs for revitalization and development of industrial and commercial sites in Volant Borough</t>
  </si>
  <si>
    <t>Acquisition, infrastructure, rehabilitation, abatement of hazardous materials, construction and other related costs for revitalization and development of a Midtowne Industrial Center in City of New Castle</t>
  </si>
  <si>
    <t>Acquisition, infrastructure, rehabilitation, abatement of hazardous materials, construction and other related costs for redevelopment of properties along the Route 208 industrial/commercial corridor</t>
  </si>
  <si>
    <t>Acquisition, infrastructure, rehabilitation, abatement of hazardous materials, construction and other related costs for development of the Millennium Technology Park in Neshannock Township</t>
  </si>
  <si>
    <t>Acquisition, rehabilitation, infrastructure, construction and other related costs for redevelopment of industrial and commercial sites</t>
  </si>
  <si>
    <t>Acquisition, infrastructure, environmental remediation, construction and other related costs for demolition of the University of Pittsburgh Medical Center Jameson Hospital - South Campus</t>
  </si>
  <si>
    <t>Acquisition, infrastructure, environmental remediation, construction and other related costs for the University of Pittsburgh Medical Center Jameson Hospital - Heart and Vascular Institute</t>
  </si>
  <si>
    <t>Infrastructure, rehabilitation and construction of a building to house classrooms, lab space, offices and innovation space for the School of Business and Entrepreneurial Technology at Westminster College</t>
  </si>
  <si>
    <t>Acquisition, infrastructure, rehabilitation, abatement of hazardous materials, construction and other related costs for park improvements, including swimming pool, bath house and other park facilities</t>
  </si>
  <si>
    <t>Acquisition, infrastructure, rehabilitation, abatement of hazardous materials, construction and other related costs for the West Pittsburgh Train Station</t>
  </si>
  <si>
    <t>Acquisition, infrastructure, rehabilitation, abatement of hazardous materials, construction and other related costs for library renovations</t>
  </si>
  <si>
    <t>Acquisition, site development, infrastructure, rehabilitation, abatement of hazardous materials, construction and other related costs for a mixed-use facility</t>
  </si>
  <si>
    <t>Acquisition, infrastructure, rehabilitation, abatement of hazardous materials, rail line installations, construction and other related costs for redevelopment of the former ESSROC cement plant site</t>
  </si>
  <si>
    <t>Acquisition, infrastructure, rehabilitation, abatement of hazardous materials, rail line installations, construction and other related costs for redevelopment of the Route 65 industrial/commercial corridor</t>
  </si>
  <si>
    <t>Acquisition, infrastructure, rehabilitation, abatement of hazardous materials, construction and other related costs for the Ellwood City Hospital</t>
  </si>
  <si>
    <t>Acquisition, infrastructure, rehabilitation, abatement of hazardous materials, construction and other related costs for a countywide revitalization project</t>
  </si>
  <si>
    <t>Acquisition, infrastructure, rehabilitation, abatement of hazardous materials, construction and other related costs for University of Pittsburgh Medical Center Jameson Hospital renovations and construction of hospital facilities</t>
  </si>
  <si>
    <t>Acquisition, infrastructure, rehabilitation, abatement of hazardous materials, construction and other related costs for business development of the downtown New Castle commercial complex</t>
  </si>
  <si>
    <t>Acquisition, site development, infrastructure, rehabilitation, abatement of hazardous materials, construction and other related costs for railroad corridor development</t>
  </si>
  <si>
    <t>Acquisition, infrastructure, rehabilitation, abatement of hazardous materials, construction and other related costs for the redevelopment of the Route 422 industrial/commercial corridor</t>
  </si>
  <si>
    <t>Acquisition, infrastructure, rehabilitation, abatement of hazardous materials, construction and other related costs for the redevelopment of the Route 18 industrial/commercial corridor</t>
  </si>
  <si>
    <t>Acquisition, infrastructure, rehabilitation, abatement of hazardous materials, construction and other related costs for the redevelopment of the Interstate 376 industrial/commercial corridor</t>
  </si>
  <si>
    <t>nfrastructure, construction and other related costs for a new Health Professions Building at Lebanon Valley College</t>
  </si>
  <si>
    <t>Acquisition, infrastructure, rehabilitation, construction and other related costs for development of an Integrated Population Health and Wellness Center for Vulnerable Populations</t>
  </si>
  <si>
    <t>Renovation, rehabilitation and other related costs for Episcopal House Facility</t>
  </si>
  <si>
    <t>Acquisition, construction, infrastructure, redevelopment, renovation, abatement of hazardous materials, machinery and equipment and other related costs for a mixed commercial and residential use project at the Allentown State Hospital</t>
  </si>
  <si>
    <t>Acquisition, construction, infrastructure, redevelopment, renovation, machinery and equipment and other related costs for interior and exterior improvements to the Allentown Public Library</t>
  </si>
  <si>
    <t>Acquisition, construction, infrastructure, redevelopment, renovation and other related costs for streetscape development and other economic development project to revitalize the 19th Street Theatre District</t>
  </si>
  <si>
    <t>Acquisition, construction, infrastructure, redevelopment, renovation and other related costs for streetscape development and other economic development projects that will revitalize Hanover Avenue</t>
  </si>
  <si>
    <t>Acquisition, construction, infrastructure, redevelopment, renovation and other related costs for streetscape development and other economic development projects to revitalize the Midway Manor neighborhood</t>
  </si>
  <si>
    <t>Acquisition, construction, infrastructure, redevelopment, renovation and other related costs for park and recreation improvements, including trail development facilities</t>
  </si>
  <si>
    <t>Acquisition, construction, infrastructure, redevelopment, renovation and other related costs for streetscape development and other economic development projects to revitalize the West End</t>
  </si>
  <si>
    <t>Acquisition, construction, infrastructure, redevelopment, renovation and other related costs for streetscape development and other economic development projects for Center City North revitalization</t>
  </si>
  <si>
    <t>Acquisition, construction, infrastructure, redevelopment, renovation, abatement of hazardous materials, machinery and equipment and other related costs for improvements to the former Lucent Semiconductor office building</t>
  </si>
  <si>
    <t>Acquisition, construction, infrastructure, redevelopment, renovation and other related costs for expanding and rehabilitating downtown art education facilities</t>
  </si>
  <si>
    <t>Acquisition, construction, infrastructure, redevelopment, renovation, abatement of hazardous materials, machinery and equipment and other related costs for a mixed-use economic development and residential project at the historic Silk Mill</t>
  </si>
  <si>
    <t>Acquisition, construction, infrastructure, redevelopment, renovation, abatement of hazardous materials, machinery and equipment and other related costs for remediating the 26-acre former incinerator site adjacent to Basin Street and Little Lehigh Creek</t>
  </si>
  <si>
    <t>Acquisition, construction, infrastructure, redevelopment, renovation, abatement of hazardous materials, machinery and equipment and other related costs for remediating the 19-acre brownfield site in the South 10th Street industrial area</t>
  </si>
  <si>
    <t>Acquisition, construction, infrastructure, redevelopment, renovation, abatement of hazardous materials, machinery and equipment and other related costs for the former Montex Manufacturing brownfield site</t>
  </si>
  <si>
    <t>Acquisition, construction, infrastructure, redevelopment, renovation and other related costs for Patriot Park Youth Association Stadium renovations</t>
  </si>
  <si>
    <t>Acquisition, construction, infrastructure, redevelopment, renovation, abatement of hazardous materials, machinery and equipment and other related costs for a mixed-use economic and community development project at the Neuweiler Brewery property</t>
  </si>
  <si>
    <t>Acquisition, construction, infrastructure, redevelopment, renovation and other related costs for downtown arts district safety code compliances and infrastructure redevelopment</t>
  </si>
  <si>
    <t>Acquisition, construction, infrastructure, redevelopment, renovation, abatement of hazardous materials, machinery and equipment and other related costs for redevelopment and mixed-use industrial and commercial use project at the Queen City Airport</t>
  </si>
  <si>
    <t>Acquisition, construction, infrastructure, redevelopment, renovation and other related costs for interior and exterior improvements of the downtown Allentown Symphony Hall</t>
  </si>
  <si>
    <t>Acquisition, construction, infrastructure, redevelopment, renovation, abatement of hazardous materials, machinery and equipment and other related costs for improvements of Dubbs Memorial Community Center</t>
  </si>
  <si>
    <t>Acquisition, construction, infrastructure, redevelopment, renovation, abatement of hazardous materials and other related costs for rehabilitation of the America on Wheels Museum</t>
  </si>
  <si>
    <t>Acquisition, construction, infrastructure, redevelopment, renovation and other related costs for a multiunit, accessible housing community at Good Shepherd</t>
  </si>
  <si>
    <t>Acquisition, construction, infrastructure, redevelopment, renovation and other related costs for the development of a postacute care hospital located within an assisted care community campus</t>
  </si>
  <si>
    <t>Acquisition, construction, infrastructure, redevelopment, renovation, demolition and other related costs for a property or parking facility in the Central Business District</t>
  </si>
  <si>
    <t>Acquisition, construction, infrastructure, redevelopment, renovation and other related costs for rehabilitation and expansion of an existing parking structure in center city</t>
  </si>
  <si>
    <t>Acquisition, construction, infrastructure, redevelopment, renovation and other related costs for the development of a mixed-use facility, including parking and commercial uses, located within the Central Business District</t>
  </si>
  <si>
    <t>Infrastructure, redevelopment, renovation and other related costs for Bogert Covered Bridge restoration</t>
  </si>
  <si>
    <t>Acquisition, construction, infrastructure, redevelopment, renovation, abatement of hazardous materials and other related costs for historic preservation and adaptive reuse of existing buildings and new facilities associated with 7th Street Main Street Program</t>
  </si>
  <si>
    <t>Acquisition, construction, infrastructure, redevelopment, renovation, abatement of hazardous materials, machinery and equipment and other related costs for improvements to the former Mack Truck Industrial Facility</t>
  </si>
  <si>
    <t>Renovation, rehabilitation, construction and other related costs to replace HVAC equipment with a high-efficiency, natural gas-powered system at Allentown Public Library</t>
  </si>
  <si>
    <t>Acquisition, construction, infrastructure, redevelopment, renovation, abatement of hazardous materials, machinery and equipment and other related costs for improving the area of North Fifth Street between Hamilton Street and Chew Street</t>
  </si>
  <si>
    <t>Acquisition, construction, infrastructure, redevelopment, renovation, abatement of hazardous materials, machinery and equipment and other related costs for improving the area of North Sixth Street between Hamilton Street and Chew Street</t>
  </si>
  <si>
    <t>Acquisition, construction, infrastructure, redevelopment, renovation, abatement of hazardous materials, machinery and equipment and other related costs for improving the area of South Ninth Street between Hamilton Street and Chew Street</t>
  </si>
  <si>
    <t>Construction, renovation and other related costs for the redevelopment of the Floyd Simons Bethlehem Armory</t>
  </si>
  <si>
    <t>Acquisition, construction, renovation, infrastructure and other related costs for converting Bennett Toyota Land into mixed-use development</t>
  </si>
  <si>
    <t>Acquisition, construction, renovation, infrastructure and other related costs for the redevelopment of the Wilson Kramer Building</t>
  </si>
  <si>
    <t>Acquisition, construction,  renovation, redevelopment and other related costs for the construction of a new YMCA branch</t>
  </si>
  <si>
    <t>Coopersburg Borough</t>
  </si>
  <si>
    <t>Acquisition, infrastructure, rehabilitation, construction and other related costs for the Coopersburg Streetscape Redevelopment Project</t>
  </si>
  <si>
    <t>Construction, infrastructure, redevelopment and other related costs for the Borough of Coplay Municipal Complex</t>
  </si>
  <si>
    <t>Construction, demolition, infrastructure improvements and other related costs for the rehabilitation of the Municipal Operations Complex</t>
  </si>
  <si>
    <t>Construction, infrastructure, renovation and other related costs for the Borough of Emmaus Municipal Building, including meeting rooms, parking lots, fire and ambulance station and garages</t>
  </si>
  <si>
    <t>Construction, infrastructure, redevelopment and other related costs for the Borough of Fountain Hill Public Works Building Expansion Project</t>
  </si>
  <si>
    <t>Lehigh County Department of Community and Economic Development</t>
  </si>
  <si>
    <t>Infrastructure, redevelopment, construction and other related costs for renovation and rehabilitation of the Dubbs Memorial Community Center</t>
  </si>
  <si>
    <t>Construction of a baseball and softball stadium complex at DeSales University</t>
  </si>
  <si>
    <t>Construction of a new McShea Student Union student center at DeSales University</t>
  </si>
  <si>
    <t>Construction of a medical services building, including classrooms, laboratory space and therapy rooms, at DeSales University</t>
  </si>
  <si>
    <t>Lehigh County General Purpose Authority</t>
  </si>
  <si>
    <t>Acquisition, construction, infrastructure, redevelopment, renovation and other related costs for a new Lehigh Jewish Community Center campus and facilities</t>
  </si>
  <si>
    <t>Acquisition, construction, infrastructure, redevelopment, renovation and other related costs for an existing YMCA facility in Allentown</t>
  </si>
  <si>
    <t>Acquisition, construction, infrastructure and other related costs to build an exhibit room/building for the Lehigh Valley Zoo</t>
  </si>
  <si>
    <t>Northern Lehigh Recreation Authority</t>
  </si>
  <si>
    <t>Acquisition, infrastructure, rehabilitation, construction and other related costs for the Northern Lehigh Community Center in Slatington Borough</t>
  </si>
  <si>
    <t>Construction, infrastructure, redevelopment and other related costs for the Lehigh Valley Hospital Cedar Crest Campus to expand the Children's Hospital</t>
  </si>
  <si>
    <t>Acquisition, construction, infrastructure, redevelopment, renovation, machinery and equipment and other related costs for the Parkland Community Library expansion project</t>
  </si>
  <si>
    <t>Demolition, construction, infrastructure, redevelopment, renovation and other related costs for the Woodlawn Fire Company facilities to better meet accessibility needs and provide emergency disaster sheltering</t>
  </si>
  <si>
    <t>Expansion of existing facilities and parking areas, including all renovations, rehabilitation and construction for Parkland Community Library</t>
  </si>
  <si>
    <t>Infrastructure, rehabilitation, construction and other related costs for the Upper Macungie Township Recreation Community Center</t>
  </si>
  <si>
    <t>Infrastructure, redevelopment and other related costs for the Whitehall Township Municipal Complex Gas Line Extension Project</t>
  </si>
  <si>
    <t>Acquisition, construction, infrastructure, redevelopment and other related costs for the Whitehall Township Emergency Services/Police Building project</t>
  </si>
  <si>
    <t>Acquisition, construction, infrastructure, redevelopment and other related costs for the Lehigh Valley Dairy and Duffy Real Estate Site Development Project</t>
  </si>
  <si>
    <t>Infrastructure improvements and other related costs for the Route 145 MacArthur Road North Illumination and Streetscape Improvements Project</t>
  </si>
  <si>
    <t>Infrastructure improvements and other related costs for the Route 145 MacArthur Road South Illumination and Streetscape Improvements Project</t>
  </si>
  <si>
    <t>Redevelopment Authority of the City of Allentown</t>
  </si>
  <si>
    <t>Infrastructure, rehabilitation, renovation, environmental remediation, construction and other related costs for the adaptive reuse of the former Mansion on 7th, including residential lofts, commercial space, community outreach offices and community art programming</t>
  </si>
  <si>
    <t>Infrastructure, redevelopment, construction and other related costs for renovation and rehabilitation of the Trexler Library at Muhlenberg College</t>
  </si>
  <si>
    <t>Construction and other related costs for a new YMCA branch to serve the southern region of Lehigh Valley</t>
  </si>
  <si>
    <t>Acquisition, construction, infrastructure, redevelopment, renovation, abatement of hazardous materials and other related costs for development of a Lehigh Carbon Community College campus in Allentown</t>
  </si>
  <si>
    <t>Acquisition, construction, infrastructure, redevelopment, renovation, abatement of hazardous materials, machinery and equipment and other related costs for establishing a facility for teaching and training for jobs related to the electrical industry</t>
  </si>
  <si>
    <t>Acquisition, construction, infrastructure, redevelopment, renovation, abatement of hazardous materials, machinery and equipment and other related costs for the Allentown Art Museum expansion and renovation project</t>
  </si>
  <si>
    <t>Construction, infrastructure and other related costs for the Ashley Lane project</t>
  </si>
  <si>
    <t>Acquisition, construction and other related costs for the Mill Street Mill project</t>
  </si>
  <si>
    <t>Infrastructure, construction and other related costs for development of a public works garage</t>
  </si>
  <si>
    <t>Construction, infrastructure, abatement of hazardous materials and other related costs for the renovation of a building for Misericordia University Physician Assistant Program Facilities Project</t>
  </si>
  <si>
    <t>Construction, infrastructure and other related costs for an athletic and career center</t>
  </si>
  <si>
    <t>Exeter Borough</t>
  </si>
  <si>
    <t>Construction, infrastructure, renovation and other related costs for the redevelopment of Exeter's downtown economic and historic district</t>
  </si>
  <si>
    <t>Forty Fort Borough</t>
  </si>
  <si>
    <t>Acquisition, construction, infrastructure and other related costs for the redevelopment of land for the headquarters of Forty Fort Public Works and the West Side Council of Governments</t>
  </si>
  <si>
    <t>Construction, acquisition, infrastructure, renovation, rehabilitation, abatement of hazardous materials and other related costs for redevelopment of abandoned mine site with Act 2 approvals</t>
  </si>
  <si>
    <t>Construction, acquisition, infrastructure, renovation, rehabilitation, abatement of hazardous materials and other related costs for downtown redevelopment</t>
  </si>
  <si>
    <t>Construction, acquisition, infrastructure, renovation, rehabilitation, abatement of hazardous materials and other related costs for mixed-use housing and commercial development</t>
  </si>
  <si>
    <t>Construction, acquisition, infrastructure, redevelopment, renovation, rehabilitation, abatement of hazardous materials and other related costs for City of Hazleton and Hazleton Regional Airport Development Projects</t>
  </si>
  <si>
    <t>Redevelopment, renovation and other related costs for redeveloping Riverbend Park area</t>
  </si>
  <si>
    <t>Construction, renovation and other related costs for redeveloping Church Street and other Kingston Borough parks</t>
  </si>
  <si>
    <t>Construction, infrastructure, renovation and other related costs for the redevelopment of blighted property</t>
  </si>
  <si>
    <t>Acquisition, infrastructure, redevelopment and other related costs for economic development projects in the historic and business districts</t>
  </si>
  <si>
    <t>Construction, acquisition, infrastructure, renovation, rehabilitation, abatement of hazardous materials and other related costs for commercial and residential development near the South Valley Parkway and Kosciuszko Street</t>
  </si>
  <si>
    <t>Construction, acquisition, infrastructure, renovation, rehabilitation, abatement of hazardous materials and other related costs for housing redevelopment projects</t>
  </si>
  <si>
    <t>Construction, acquisition, infrastructure, renovation, rehabilitation, abatement of hazardous materials and other related costs for repurposing of Nanticoke Hospital building and campus</t>
  </si>
  <si>
    <t>Construction, infrastructure, site improvement and other related costs for development of the Lower Broadway Recreation Complex</t>
  </si>
  <si>
    <t>Construction, acquisition, infrastructure, renovation, rehabilitation, abatement of hazardous materials and other related costs for Housing and Commercial development</t>
  </si>
  <si>
    <t>Acquisition, demolition, relocation assistance, public improvements and new parking facilities in downtown area</t>
  </si>
  <si>
    <t>WVIA - public television and radio equipment upgrade</t>
  </si>
  <si>
    <t>Property acquisition, infrastructure improvements, construction and renovations to greater Pittston YMCA</t>
  </si>
  <si>
    <t>Acquisition, demolition, infrastructure, construction and other related costs for the Downtown Pittston Redevelopment Project</t>
  </si>
  <si>
    <t>Construction, acquisition, infrastructure, renovation, rehabilitation, abatement of hazardous materials and other related costs for King's College Spring Brook Engineering Building project</t>
  </si>
  <si>
    <t>Construction, acquisition, infrastructure, renovation, rehabilitation, abatement of hazardous materials and other related costs for Pharmacy facilities at Wilkes University</t>
  </si>
  <si>
    <t>Construction, acquisition, infrastructure, renovation, rehabilitation and other related costs for an economic development project of the Greater Wilkes-Barre Industrial Fund</t>
  </si>
  <si>
    <t>Construction, acquisition, infrastructure, renovation, rehabilitation, abatement of hazardous materials and other related costs for Industrial and Commercial Development</t>
  </si>
  <si>
    <t>Selective demolition, renovation, construction, environmental remediation and infrastructure improvements of a blighted industrial site into a mixed-use facility, Murray complex, Pennsylvania Avenue</t>
  </si>
  <si>
    <t>South Main Street mixed-use project</t>
  </si>
  <si>
    <t>Rehabilitation, expansion, infrastructure improvements and environmental remediation of historic Shriner's Hall</t>
  </si>
  <si>
    <t>Construction, infrastructure development and environmental remediation of medical arts/office building, Coal Street Park</t>
  </si>
  <si>
    <t>Construction and infrastructure improvements of downtown convention headquarters hotel</t>
  </si>
  <si>
    <t>Renovation, construction and infrastructure improvements of regional Kirby Park along the Susquehanna River</t>
  </si>
  <si>
    <t>Construction and infrastructure development for regional sports and nutrition complex</t>
  </si>
  <si>
    <t>Acquisition, renovation, construction, environmental remediation and infrastructure improvements, including construction of a regional arts center and public green space, 100 Block South Main Street Redevelopment Project</t>
  </si>
  <si>
    <t>Acquisition, renovation, rehabilitation, construction, environmental remediation and infrastructure improvements, including construction of existing and vacant properties, first block South Main Street, Phase II</t>
  </si>
  <si>
    <t>Acquisition, construction, infrastructure and other related costs for the revitalization of the 100 block of South Main Street</t>
  </si>
  <si>
    <t>Construction, infrastructure, redevelopment, abatement of hazardous materials and other related costs for building the Irem Temple Mosque</t>
  </si>
  <si>
    <t>Acquisition, construction, infrastructure and other related costs for a mixed-use facility at the Murray Complex</t>
  </si>
  <si>
    <t>Construction and other related costs for the redevelopment of Murray Courtwright Complex</t>
  </si>
  <si>
    <t>Construction, acquisition, infrastructure, redevelopment, abatement of hazardous materials and other related costs for the West Market Street Mixed-Use Revitalization Project</t>
  </si>
  <si>
    <t>Acquisition, demolition, construction, infrastructure and other related costs for a mixed-use project at North Main and North Streets</t>
  </si>
  <si>
    <t>Acquisition, infrastructure improvements, construction and other related costs for the North Branch Library of the Osterhout free library project</t>
  </si>
  <si>
    <t>Construction, acquisition, infrastructure, renovation, rehabilitation, abatement of hazardous materials and other related costs for the Solomon Creek Flood Control and Economic Sustainability Project</t>
  </si>
  <si>
    <t>Construction, acquisition, infrastructure, renovation, redevelopment and other related costs for Wilkes University projects</t>
  </si>
  <si>
    <t>Acquisition, construction, infrastructure, redevelopment, renovation, machinery and equipment and other related costs for the purchase, restoration and repurposing the Mary Stegmaier Mansion into a banquet facility and restaurant</t>
  </si>
  <si>
    <t>Edwardsville Borough</t>
  </si>
  <si>
    <t>Construction, acquisition, infrastructure, renovation, rehabilitation, abatement of hazardous materials and other related costs for Main Street Streetscape and Commercial development</t>
  </si>
  <si>
    <t>Greater Wilkes-Barre Industrial Fund</t>
  </si>
  <si>
    <t>Structural rehabilitation, infrastructure improvements, environmental remediation, construction and other related costs for a Physician Assistant Program facility at Misericordia University</t>
  </si>
  <si>
    <t>Rehabilitation, infrastructure improvements, construction and other related costs for Misericordia University facilities</t>
  </si>
  <si>
    <t>Construction, acquisition, infrastructure, renovation, rehabilitation and other related costs for an Economic Development Project of the Greater Wilkes-Barre Industrial Fund</t>
  </si>
  <si>
    <t>Construction, acquisition, infrastructure, redevelopment and other related costs for Hanover Crossings Phase III and Phase IV</t>
  </si>
  <si>
    <t>Construction, acquisition, infrastructure, renovation, rehabilitation and other related costs for a new ambulatory health care campus for Lehigh Valley Health Network</t>
  </si>
  <si>
    <t>Construction, acquisition, infrastructure, renovation, rehabilitation and other related costs for industrial and commercial development</t>
  </si>
  <si>
    <t>Acquisition, construction, infrastructure and other related costs for the Route 424 extension project</t>
  </si>
  <si>
    <t>Construction, acquisition, infrastructure, renovation, rehabilitation, abatement of hazardous materials and other related costs for industrial and commercial development</t>
  </si>
  <si>
    <t>Larksville Borough</t>
  </si>
  <si>
    <t>Construction, acquisition, infrastructure, renovation, rehabilitation, abatement of hazardous materials and other related costs for housing and commercial development</t>
  </si>
  <si>
    <t>Construction, acquisition, infrastructure, renovation, rehabilitation, abatement of hazardous materials and other related costs for industrial development</t>
  </si>
  <si>
    <t>Construction, acquisition, infrastructure, renovation, rehabilitation and other related costs for LIU complex</t>
  </si>
  <si>
    <t>Acquisition, construction, infrastructure, redevelopment, renovation, abatement of hazardous materials, machinery and equipment and other related costs for economic development projects in Plains Township</t>
  </si>
  <si>
    <t>Construction, acquisition, infrastructure, renovation, rehabilitation, abatement of hazardous materials and other related costs for Main Street Streetscape and commercial redevelopment</t>
  </si>
  <si>
    <t>Infrastructure, renovation, abatement of hazardous materials and other related costs for the removal of a waste coal bank and revitalizing the land for redevelopment</t>
  </si>
  <si>
    <t>Construction, acquisition, infrastructure, renovation, rehabilitation, abatement of hazardous materials and other related costs for the conversion of the former PA National Guard Complex</t>
  </si>
  <si>
    <t>Construction, infrastructure, redevelopment and other related costs for revitalizing West Pittston's historic and economic district</t>
  </si>
  <si>
    <t>Construction and other related costs for the township police building</t>
  </si>
  <si>
    <t>Construction, infrastructure, renovation, rehabilitation, abatement of hazardous materials and other related costs for the Heinz Campus of Allied Services</t>
  </si>
  <si>
    <t>Wyoming Borough</t>
  </si>
  <si>
    <t>Construction, infrastructure, renovation and other related costs for redeveloping Wyoming Borough's economic and historic district</t>
  </si>
  <si>
    <t>Avoca, Dupont, Duryea and Pittston Townships</t>
  </si>
  <si>
    <t>Construction, acquisition, infrastructure, renovation, redevelopment and other related costs for an economic development project of the Greater Wilkes-Barre Industrial Fund</t>
  </si>
  <si>
    <t>Construction, infrastructure and other related costs for improving the Whitney Point industrial park</t>
  </si>
  <si>
    <t>Construction and other related costs for the redevelopment of downtown Edwardsville Borough</t>
  </si>
  <si>
    <t>Renovations to the Darte Center for the theater at Wilkes University, including accessibility improvements for individuals with disabilities</t>
  </si>
  <si>
    <t>Upgrade of athletic complex/stadium at Wilkes University</t>
  </si>
  <si>
    <t>Infrastructure improvements and site preparation for Rails with Trails south project</t>
  </si>
  <si>
    <t>Construction, infrastructure and other related costs for the redevelopment and expansion of an existing commercial area as part of an economic development project in Kingston and Edwardsville Boroughs</t>
  </si>
  <si>
    <t>Infrastructure development of former Dyno Nobel lands and surrounding lands, approximately 1,100 acres, located in Jenkins and Pittston Townships</t>
  </si>
  <si>
    <t>Infrastructure improvements and design for Avoca Borough industrial development</t>
  </si>
  <si>
    <t>Demolition, infrastructure improvements and rehabilitation for Avoca Borough blight removal</t>
  </si>
  <si>
    <t>Acquisition and rehabilitation of existing building for Swoyersville Police Department</t>
  </si>
  <si>
    <t>Site preparation and infrastructure improvements to the Sather Building within the Grimes industrial park</t>
  </si>
  <si>
    <t>Construction, infrastructure and other related costs for the redevelopment of a former strip mine</t>
  </si>
  <si>
    <t>Acquisition, construction, infrastructure, redevelopment, renovation, abatement of hazardous materials, machinery and equipment and other related costs for affordable housing projects</t>
  </si>
  <si>
    <t>Acquisition, site preparation, infrastructure and construction for implementation of Lycoming College master plan</t>
  </si>
  <si>
    <t>Acquisition, construction, infrastructure, redevelopment, abatement of hazardous materials and other related costs for the commercial development of a blighted property</t>
  </si>
  <si>
    <t>Construction, infrastructure, rehabilitation and other related costs for the levee system</t>
  </si>
  <si>
    <t>Construction and other related costs to build a new burn building for the training of firefighters</t>
  </si>
  <si>
    <t>Acquisition, rehabilitation, infrastructure and construction for a regional public safety facility in western Lycoming County</t>
  </si>
  <si>
    <t>Acquisition, construction, infrastructure, redevelopment, abatement of hazardous materials and other related costs for a regional public safety facility to house the Tiadaghton Valley Regional Police Department</t>
  </si>
  <si>
    <t>Limestone Township</t>
  </si>
  <si>
    <t>Infrastructure, construction and other related costs for an assisted living and urgent care facility in conjunction with University of Pittsburgh Medical Center Susquehanna</t>
  </si>
  <si>
    <t>Construction, infrastructure, redevelopment and other related costs for an assisted living and urgent care facility</t>
  </si>
  <si>
    <t>Pennsylvania College of Technology</t>
  </si>
  <si>
    <t>Acquisition, reclamation, infrastructure improvements and construction to land and facilities</t>
  </si>
  <si>
    <t>Acquisition, demolition, site preparation, infrastructure and construction for economic initiatives</t>
  </si>
  <si>
    <t>Acquisition, infrastructure, construction and other related costs for redevelopment initiatives in Muncy Borough</t>
  </si>
  <si>
    <t>Acquisition, infrastructure, rehabilitation, construction and other related costs for the expansion of natural gas</t>
  </si>
  <si>
    <t>Rehabilitation, construction and other related costs for expansion and renovation of the East Lycoming YMCA</t>
  </si>
  <si>
    <t>Site clearance, demolition, infrastructure, construction, equipment and other related costs to American Refining Group for refinement of Pennsylvania grade crude oils</t>
  </si>
  <si>
    <t>Acquisition, construction, infrastructure, redevelopment, renovation and other related costs for streetscape improvements, housing development and related infrastructure improvements, site development, parking facilities and construction of a mass transit terminal facility</t>
  </si>
  <si>
    <t>Acquisition, demolition, construction, renovation, infrastructure and other related costs for a new multitenant center building and upgrades to multitenant buildings at the Habgood Business Development Center</t>
  </si>
  <si>
    <t>Construction, renovation and other related costs for a soccer/lacrosse stadium on the Kessel Athletic Complex and the upgrade of Callahan Park recreational facilities</t>
  </si>
  <si>
    <t>Lafayette Township</t>
  </si>
  <si>
    <t>Construction, infrastructure and other related costs for the development of an industrial/business park and a multitenant facility located on Bradford Regional Airport Authority property</t>
  </si>
  <si>
    <t>McKean County Economic Development</t>
  </si>
  <si>
    <t>Infrastructure, rehabilitation, construction and other related costs for Journey Health System Corporation main campus in Bradford Township</t>
  </si>
  <si>
    <t>Redevelopment Authority of McKean County</t>
  </si>
  <si>
    <t>Infrastructure, construction and other related costs for the University of Pittsburgh Medical Center Kane Physician Office building</t>
  </si>
  <si>
    <t>Infrastructure, construction and other related costs for development of an industrial and business park located on Bradford Regional Airport Authority property</t>
  </si>
  <si>
    <t>Infrastructure, rehabilitation, renovations and construction on the Journey Health System main campus</t>
  </si>
  <si>
    <t>Acquisition, construction, demolition, infrastructure, redevelopment and other related costs for the Route 6 Corridor improvement project, including gateway improvements and other economic development and community impact projects</t>
  </si>
  <si>
    <t>Construction, infrastructure and other related costs for the Buhl Farm Park Facilities Regional Recreation project</t>
  </si>
  <si>
    <t>Acquisition, infrastructure, construction and other related costs for the redevelopment of the Hermitage Central Business District</t>
  </si>
  <si>
    <t>Acquisition, infrastructure, construction and other related costs for the Regional Healthcare and Education Facilities project</t>
  </si>
  <si>
    <t>Acquisition, construction, infrastructure, redevelopment, renovation, abatement of hazardous materials, machinery and equipment and other related costs for the Shenango Valley YMCA recreational and public wellness facilities</t>
  </si>
  <si>
    <t>Construction and redevelopment of track and field complex at Thiel College</t>
  </si>
  <si>
    <t>Infrastructure, redevelopment, construction and other related costs for an academic center at Thiel College</t>
  </si>
  <si>
    <t>Renovation and rehabilitation of historic building into a training facility for Greenville Neuromodulation Clinic</t>
  </si>
  <si>
    <t>Infrastructure, abatement of hazardous materials and other related costs for renovations and rehabilitation of buildings for an American Scholar Training Facility</t>
  </si>
  <si>
    <t>Infrastructure, construction and other related costs for a multitenant building in the Greenville Reynolds Development Corporation Industrial Park to meet the manufacturing needs of the area</t>
  </si>
  <si>
    <t>Jamestown Borough</t>
  </si>
  <si>
    <t>Acquisition, infrastructure, rehabilitation, construction and other related costs for redevelopment of the Liberty Street corridor</t>
  </si>
  <si>
    <t>Acquisition, infrastructure, rehabilitation, abatement of hazardous materials, construction and other related costs for a commercial/office building and other mixed-use development</t>
  </si>
  <si>
    <t>Acquisition, infrastructure, rehabilitate, abatement of hazardous materials, construction and other related costs for a housing project in Cochranton Borough</t>
  </si>
  <si>
    <t>Mercer County Redevelopment Authority</t>
  </si>
  <si>
    <t>Infrastructure, construction, renovations and other related costs for an expansion of the University of Pittsburgh Medical Center Horizon Hospital Shenango Campus</t>
  </si>
  <si>
    <t>Penn-Northwest Development Corporation</t>
  </si>
  <si>
    <t>Acquisition, infrastructure, rehabilitation, construction and other related costs for an economic development project in the county</t>
  </si>
  <si>
    <t>Acquisition, infrastructure, rehabilitation, construction and other related costs for facilities development at the Joy Cone site</t>
  </si>
  <si>
    <t>Acquisition, infrastructure, rehabilitation, construction and other related costs for facilities development at the Sharon Regional Health System</t>
  </si>
  <si>
    <t>Infrastructure, rehabilitation, construction and other related costs for an industrial facility</t>
  </si>
  <si>
    <t>Acquisition, construction, infrastructure, redevelopment, renovation, abatement of hazardous materials, machinery and equipment and other related costs for the Buhl Community Recreation Center improvement and expansion project</t>
  </si>
  <si>
    <t>Construction, infrastructure and other related costs for development of a site for a business park</t>
  </si>
  <si>
    <t>Sharpsville Borough</t>
  </si>
  <si>
    <t>Acquisition, infrastructure, rehabilitation, construction and other related costs for the Sharpsville Region Infrastructure and Economic Development Project</t>
  </si>
  <si>
    <t>Acquisition, construction, infrastructure, redevelopment, renovation, abatement of hazardous materials, machinery and equipment and other related costs for development related to the DSF Unit Train Railroad Siding project</t>
  </si>
  <si>
    <t>Infrastructure, construction, renovations and other improvements to the former Chevron industrial facility</t>
  </si>
  <si>
    <t>Infrastructure, rehabilitation, abatement of hazardous materials, construction and other related costs for improvements to the MCIDC Plaza</t>
  </si>
  <si>
    <t>Infrastructure, construction and other related costs for development of a new business park with infrastructure and road extensions</t>
  </si>
  <si>
    <t>Infrastructure and other related costs for construction of a natural gas pipeline and new access roads for industrial development</t>
  </si>
  <si>
    <t>Infrastructure, construction and other related costs for a new natural gas pipeline for the Mifflin County Industrial Park</t>
  </si>
  <si>
    <t>Monroe County Industrial Development Authority</t>
  </si>
  <si>
    <t>Acquisition, infrastructure upgrades and other related costs for a redevelopment project in the Village of Blakeslee</t>
  </si>
  <si>
    <t>Acquisition, infrastructure, rehabilitation, construction and other related costs for the American Turner Historical Museum</t>
  </si>
  <si>
    <t>Infrastructure, construction and other related costs for a snow tubing facility and lodge</t>
  </si>
  <si>
    <t>Acquisition, demolition and redevelopment of a commercial site in Tobyhanna Township</t>
  </si>
  <si>
    <t>Acquisition, infrastructure, construction and redevelopment of the Fernwood Hotel and Resort site</t>
  </si>
  <si>
    <t>Acquisition, infrastructure, construction and other related costs for a natural gas pipeline extension to serve commercial and industrial areas of Barrett, Paradise and Coolbaugh Townships and Mount Pocono Borough</t>
  </si>
  <si>
    <t>Acquisition, infrastructure, construction and other related costs for a natural gas pipeline extension to serve commercial and industrial areas of Smithfield and Middle Smithfield Townships</t>
  </si>
  <si>
    <t>Acquisition, infrastructure and construction of a parking facility for a Monroe County multimodal project</t>
  </si>
  <si>
    <t>Acquisition, infrastructure, construction and other related costs for a Combine Heat &amp; Power (CHP) project in Shawnee and Delaware Water Gap</t>
  </si>
  <si>
    <t>Acquisition, site preparation, infrastructure and construction at The Summit at Pocono Manor</t>
  </si>
  <si>
    <t>Acquisition, infrastructure, renovations, construction and other related costs for the Sanofi Pasteur site</t>
  </si>
  <si>
    <t>Infrastructure, rehabilitation, construction and other related costs for an economic development project in Monroe County</t>
  </si>
  <si>
    <t>Land acquisition, infrastructure, construction and other related costs for St. Luke's University Health Network in Stroud Township</t>
  </si>
  <si>
    <t>Acquisition, site preparation, infrastructure, construction and redevelopment of the former Mosier site</t>
  </si>
  <si>
    <t>Acquisition, site preparation, infrastructure, construction and redevelopment of the former Summer Resort site in Tannersville</t>
  </si>
  <si>
    <t>Acquisition, construction, infrastructure, redevelopment and other related costs for a combined heat and power project</t>
  </si>
  <si>
    <t>Acquisition, construction, infrastructure, redevelopment, renovation, abatement of hazardous materials, machinery and equipment and other related costs for a parking facility in Stroudsburg Borough</t>
  </si>
  <si>
    <t>Monroe County Transportation Authority</t>
  </si>
  <si>
    <t>Infrastructure, construction and other related costs to connect fueling station lines</t>
  </si>
  <si>
    <t>Pocono Mountain Industrial Development</t>
  </si>
  <si>
    <t>Acquisition, construction, infrastructure and other related costs for the redevelopment of the former Mosier site</t>
  </si>
  <si>
    <t>Acquisition, construction, infrastructure, redevelopment, renovation, machinery and equipment and other related costs for Monroe Career and Technical Institute's roof replacement projects</t>
  </si>
  <si>
    <t>Stroud Township</t>
  </si>
  <si>
    <t>Acquisition, construction, infrastructure, redevelopment, renovation, abatement of hazardous materials, machinery and equipment and other related costs for St. Luke's Hospital's Monroe Campus Patient Room Project</t>
  </si>
  <si>
    <t>Acquisition, construction, infrastructure, redevelopment, renovation, abatement of hazardous materials, machinery and equipment and other related costs for Pocono Family YMCA's new building and relocation project</t>
  </si>
  <si>
    <t>Infrastructure, rehabilitation, construction and other related costs for an economic development project in Tobyhanna Township</t>
  </si>
  <si>
    <t>Construction, infrastructure, redevelopment and other related costs for a multipurpose public use facility</t>
  </si>
  <si>
    <t>Construction, infrastructure improvements and other related costs for the redevelopment of Manor College learning spaces</t>
  </si>
  <si>
    <t>Construction, infrastructure improvements and other related costs for the redevelopment of Manor College outdoor spaces and access for persons with disabilities</t>
  </si>
  <si>
    <t>Construction, infrastructure improvements and other related costs for the redevelopment of Manor College residence hall</t>
  </si>
  <si>
    <t>Acquisition, construction, infrastructure, redevelopment, renovation and other related costs for streetscape and economic development projects</t>
  </si>
  <si>
    <t>Acquisition, construction, infrastructure, redevelopment, renovation and other related costs for a streetscape and economic development project in the Township Line Corridor</t>
  </si>
  <si>
    <t>Acquisition, construction, infrastructure, redevelopment, renovation and other related costs for a streetscape and economic development project in the Roslyn business district</t>
  </si>
  <si>
    <t>Acquisition, construction, infrastructure, redevelopment, renovation and other related costs for improvement projects at Abington Hospital</t>
  </si>
  <si>
    <t>Acquisition, construction, infrastructure, redevelopment, renovation and other related costs for the expansion and renovation of the Abington Public Library</t>
  </si>
  <si>
    <t>Acquisition, construction, infrastructure, redevelopment, renovation and other related costs for the planning and development of bicycle facilities</t>
  </si>
  <si>
    <t>Acquisition, construction, infrastructure, redevelopment, renovation, abatement of hazardous materials, machinery and equipment and other related costs for developing affordable housing for low-income seniors, including a senior center for all seniors in the area</t>
  </si>
  <si>
    <t>Infrastructure, construction, renovations and expansion of the Ambler Theater</t>
  </si>
  <si>
    <t>Acquisition, construction, infrastructure, redevelopment and other related costs for Bridgeport Commercial District enhancement project</t>
  </si>
  <si>
    <t>Construction, infrastructure improvements, renovation and other related costs for the Rowland Community Center Redevelopment Project</t>
  </si>
  <si>
    <t>Acquisition, construction, infrastructure, renovation and other related costs for Lynnewood Hall Redevelopment Project</t>
  </si>
  <si>
    <t>Construction, infrastructure improvements, renovation and other related costs for the Glenside Hall and Pool Event Center Redevelopment Project</t>
  </si>
  <si>
    <t>Acquisition, construction, infrastructure, renovation and other related costs for the Elkins Estate Redevelopment Project</t>
  </si>
  <si>
    <t>Construction, infrastructure improvements, renovation and other related costs for the Curtis Hall and Arboretum Event Center Redevelopment Project</t>
  </si>
  <si>
    <t>Construction, infrastructure improvements, redevelopment and other related costs for the Salus University Elkins Park Campus Modernization Project</t>
  </si>
  <si>
    <t>Construction, infrastructure improvements, development and other related costs for the MossSMART Center at Einstein Medical Center in Elkins Park</t>
  </si>
  <si>
    <t>Acquisition, construction, infrastructure, redevelopment, renovation, abatement of hazardous materials, machinery and equipment and other related costs for building a new community pool on the site of the Charles D. Conklin, Jr., Community Pool</t>
  </si>
  <si>
    <t>Construction, infrastructure, redevelopment and other related costs for the Mary H. Wood Property Renovation Project</t>
  </si>
  <si>
    <t>Acquisition, infrastructure, renovation, construction and other related costs for an economic development project</t>
  </si>
  <si>
    <t>Construction, infrastructure, acquisition, redevelopment and other related costs for an economic development project</t>
  </si>
  <si>
    <t>Jenkintown Borough</t>
  </si>
  <si>
    <t>Acquisition, construction, infrastructure, redevelopment, renovation, abatement of hazardous materials, machinery and equipment and other related costs for Jenkintown Borough's municipal offices and police station improvement or relocation project</t>
  </si>
  <si>
    <t>Construction, renovations and other related costs for The Barbara and Harvey Brodsky Enrichment Center of JFCS building project</t>
  </si>
  <si>
    <t>Construction, infrastructure improvements and other related costs for the Ardmore Multi-Modal Parking Facility</t>
  </si>
  <si>
    <t>Acquisition, renovation, infrastructure, construction, redevelopment and other costs associated with a corporate office facility in Lower Merion Township</t>
  </si>
  <si>
    <t>Construction, infrastructure, renovation and other related costs for the Torah Academy of Greater Philadelphia</t>
  </si>
  <si>
    <t>Acquisition, construction, infrastructure, redevelopment, renovation, abatement of hazardous materials and other related costs for Merion Mercy Academy</t>
  </si>
  <si>
    <t>Land acquisition, infrastructure, improvement, demolition, site improvement, renovation, addition, utility expansion, construction, purchase of medical necessary fixtures and other related costs for Bryn Mawr Hospital or other facilities of the Main Line Health System</t>
  </si>
  <si>
    <t>Construction, infrastructure and other related costs for the Harcum College Academic Center expansion project</t>
  </si>
  <si>
    <t>Construction, infrastructure, redevelopment, conservation and other related costs for renovation and expansion of Musser Scout Reservation and outdoor education center</t>
  </si>
  <si>
    <t>Acquisition, construction, infrastructure, redevelopment, renovation, abatement of hazardous materials, machinery and equipment and other related costs for Camp Hart</t>
  </si>
  <si>
    <t>Montgomery County Industrial Development Authority</t>
  </si>
  <si>
    <t>Renovation, redevelopment, construction and other related costs for the Merck &amp; Co., Inc., site in Upper Gwynedd Township</t>
  </si>
  <si>
    <t>Construction, demolition, infrastructure improvement and other related costs for the Laborers Local 135 Union Hall</t>
  </si>
  <si>
    <t>Construction, renovation and other related costs for the North Penn fire house</t>
  </si>
  <si>
    <t>Redevelopment Authority of Montgomery County</t>
  </si>
  <si>
    <t>Construction, infrastructure and renovations to the Lansdale Hospital</t>
  </si>
  <si>
    <t>Infrastructure, environmental remediation and construction for the Ambler Lakeview project</t>
  </si>
  <si>
    <t>Acquisition, infrastructure and construction of a new YMCA facility for the Philadelphia Freedom Valley YMCA</t>
  </si>
  <si>
    <t>Acquisition, construction, infrastructure, redevelopment, renovation, abatement of hazardous materials, machinery and equipment and other related costs for the Bryn Mawr Hospital Campus Modernization Project</t>
  </si>
  <si>
    <t>Acquisition, construction, infrastructure, redevelopment, renovation, abatement of hazardous materials, machinery and equipment and other related costs for Lankenau Hospital or other facilities of Main Line Health System</t>
  </si>
  <si>
    <t>Construction, infrastructure and renovations to the historic Broad Theater</t>
  </si>
  <si>
    <t>Construction and other related costs for the redevelopment of fields for community use in Springfield Township</t>
  </si>
  <si>
    <t>Acquisition, construction, infrastructure, redevelopment, renovation, machinery and equipment and other related costs for the General Municipal Authority Area, including the Fort Washington Office Park</t>
  </si>
  <si>
    <t>Construction, infrastructure, acquisition, renovation, site preparation and other related costs for redevelopment activities</t>
  </si>
  <si>
    <t>Acquisition, construction, infrastructure, renovation, rehabilitation, revitalization, site preparation and other related costs for the redevelopment of the General Municipal Authority Area, including the Fort Washington Office Park</t>
  </si>
  <si>
    <t>Acquisition, construction and other related costs to purchase and repurpose property to be the new Upper Dublin Public Library</t>
  </si>
  <si>
    <t>Acquisition, construction, infrastructure, rehabilitate and other related costs for the Prince Frederick Extension Redevelopment Project</t>
  </si>
  <si>
    <t>Acquisition, construction, infrastructure, redevelopment, renovation and other related costs for the Upper Merion Area School District Athletic Complex Enhancement Project</t>
  </si>
  <si>
    <t>Acquisition, construction, infrastructure, redevelopment, renovation and other related costs for Boathouse Park facility improvements</t>
  </si>
  <si>
    <t>Acquisition, construction, infrastructure, redevelopment, renovation and other related costs for Heuser Park</t>
  </si>
  <si>
    <t>Construction, redevelopment, renovation and other related costs to provide an improved municipal complex for community services, such as citizen information, police and emergency services</t>
  </si>
  <si>
    <t>Acquisition, construction, infrastructure, redevelopment, renovation, abatement of hazardous materials and other related costs for an educational and recreational facility</t>
  </si>
  <si>
    <t>Construction, infrastructure, abatement of hazardous materials, environmental restoration, acquisition and other related costs for the redevelopment of the BoRit Asbestos Superfund Site</t>
  </si>
  <si>
    <t>Worcester Township</t>
  </si>
  <si>
    <t>Acquisition, infrastructure, rehabilitation, abatement of hazardous materials, construction and other related costs for the North Penn Memorial United States Army Reserve Center Redevelopment Project</t>
  </si>
  <si>
    <t>Ambler Borough and Lower Gwynedd, Upper Dublin and Whitpain Townships</t>
  </si>
  <si>
    <t>Acquisition, construction, infrastructure, redevelopment and other related costs for the Wissahickon Park Boys and Girls Club revitalization project</t>
  </si>
  <si>
    <t>West Norriton Township, Upper Merion Township, Norristown Borough and Bridgeport Borough</t>
  </si>
  <si>
    <t>Acquisition, construction, infrastructure, redevelopment, renovation, abatement of hazardous materials and other related costs for Schuylkill Riverfront property revitalization and economic development projects in and around West Norriton Township</t>
  </si>
  <si>
    <t>Land acquisition, infrastructure improvements, demolition, site improvement, renovation, construction and other related costs for Bryn Mawr Hospital or other facilities of Main Line Health System</t>
  </si>
  <si>
    <t>Montour County Industrial Development Authority</t>
  </si>
  <si>
    <t>Acquisition, infrastructure, rehabilitation, abatement of hazardous materials, construction and site preparation for a business park</t>
  </si>
  <si>
    <t>Acquisition, infrastructure, rehabilitation, abatement of hazardous materials and construction at a building in the downtown business district in Danville Borough</t>
  </si>
  <si>
    <t>Infrastructure, rehabilitation, construction and other related costs for Liberty Fire Company</t>
  </si>
  <si>
    <t>Construction, renovation and other related costs for expansion of St. Luke's Hospital Anderson Campus</t>
  </si>
  <si>
    <t>Construction, infrastructure, redevelopment and other related costs for the Northampton Community College North Campus Conference Center</t>
  </si>
  <si>
    <t>Acquisition, construction, infrastructure, redevelopment and other related costs for industrial park and retail development along the William Penn Corridor</t>
  </si>
  <si>
    <t>Construction, infrastructure improvements, redevelopment and other related costs for the Hope Road commercial development project</t>
  </si>
  <si>
    <t>Costs associated with the construction of a commercial or industrial development along Freemansburg Avenue</t>
  </si>
  <si>
    <t>Construction, infrastructure, redevelopment and other related costs for the Banana Factory Visual Arts Community Center</t>
  </si>
  <si>
    <t>Construction, infrastructure and other related costs for a Science and Technology Academic Building at Lehigh University</t>
  </si>
  <si>
    <t>Construction, infrastructure and other related costs for a Business and Economics Academic Building at Lehigh University</t>
  </si>
  <si>
    <t>Construction, infrastructure and other related costs for a renovated Library and Technology Academic Building at Lehigh University</t>
  </si>
  <si>
    <t>Renovation, construction, infrastructure and other related costs for the revitalization of Memorial Pool and Monacacy Park Complex</t>
  </si>
  <si>
    <t>Acquisition, construction, renovation, infrastructure and other related costs for the Goodman Building project</t>
  </si>
  <si>
    <t>Acquisition, construction, infrastructure and other related costs for the Parking Garage project</t>
  </si>
  <si>
    <t>Renovation, construction, infrastructure and other related costs for the Walnut Street Garage project</t>
  </si>
  <si>
    <t>Acquisition, construction, infrastructure and other related costs for the Southside Parking Garage</t>
  </si>
  <si>
    <t>Acquisition, construction, infrastructure and other related costs for the Northside Parking Garage</t>
  </si>
  <si>
    <t>Acquisition, construction, infrastructure and other related costs for converting former Bethlehem Steel land into mixed-use projects</t>
  </si>
  <si>
    <t>Acquisition, construction, infrastructure and other related costs for converting the Miller Wholesale Building into a mixed-use project</t>
  </si>
  <si>
    <t>Acquisition, construction, renovation, infrastructure and other related costs for the Wyandotte/378 Corridor Redevelopment Project</t>
  </si>
  <si>
    <t>Acquisition, construction, infrastructure and other related costs for the Eastern Gateway Project</t>
  </si>
  <si>
    <t>Acquisition, construction, infrastructure and other related costs for the Western Gateway Project</t>
  </si>
  <si>
    <t>Acquisition, construction, renovation, infrastructure and other related costs for 315 Columbia</t>
  </si>
  <si>
    <t>Acquisition, construction, renovation, infrastructure and other related costs for the Straus Auto Project</t>
  </si>
  <si>
    <t>Acquisition, construction, renovation, infrastructure and other related costs for the revitalization of the TOGS Building</t>
  </si>
  <si>
    <t>Acquisition, construction, renovation, infrastructure and other related costs for the revitalization of the Wood Street Business Center</t>
  </si>
  <si>
    <t>Construction, renovation, infrastructure and other related costs for the update of Bethlehem City Hall Complex and associated parking structure</t>
  </si>
  <si>
    <t>Acquisition, construction, renovation, infrastructure and other related costs for the redevelopment of the Boyd Theater</t>
  </si>
  <si>
    <t>Acquisition, construction, infrastructure and other related costs for the revitalization of Saucon Park</t>
  </si>
  <si>
    <t>Acquisition, construction, renovation, infrastructure and other related costs for a Bethlehem Tech Center</t>
  </si>
  <si>
    <t>Rehabilitation, construction and other related costs for the James Kunsman site for mixed-use commercial, retail and residential use</t>
  </si>
  <si>
    <t>Rehabilitation, construction and other related costs for the historic renovation of the former Turn and Grind Shop</t>
  </si>
  <si>
    <t>Construction and related capital costs to renovate Hispanic Center Lehigh Valley's facilities</t>
  </si>
  <si>
    <t>Construction, infrastructure, acquisition, abatement, renovations and other related costs for development of a public market in the City of Bethlehem</t>
  </si>
  <si>
    <t>Construction, infrastructure improvements and other related costs for a science building at Lafayette College</t>
  </si>
  <si>
    <t>Construction, infrastructure improvements and other related costs for two Skyway projects at Lafayette College</t>
  </si>
  <si>
    <t>Construction, infrastructure improvements and other related costs for an engineering building at Lafayette College</t>
  </si>
  <si>
    <t>Construction, infrastructure improvements and other related costs for an economic development project at Lafayette College</t>
  </si>
  <si>
    <t>Construction, infrastructure improvements and other related costs for campus housing and mixed-use facilities projects at Lafayette College</t>
  </si>
  <si>
    <t>Construction, infrastructure improvements and other related costs for redevelopment of existing Jacobs Produce Building for commercial use</t>
  </si>
  <si>
    <t>Construction, infrastructure improvements and other related costs for redevelopment of existing Armory Building for commercial use</t>
  </si>
  <si>
    <t>Construction, infrastructure improvements and other related costs for redevelopment of existing Cottingham Building for residential use</t>
  </si>
  <si>
    <t>Construction, infrastructure improvements and other related costs for redevelopment of existing American Veterans Building for residential and commercial use</t>
  </si>
  <si>
    <t>Acquisition, rehabilitation and other related costs for renovations to the historic Hooper House and adjacent properties for commercial and residential use</t>
  </si>
  <si>
    <t>Construction and other related costs for a new Southside Fire Station</t>
  </si>
  <si>
    <t>Construction, infrastructure improvements and other related costs for redevelopment of the Black Diamond Site for commercial and residential use</t>
  </si>
  <si>
    <t>Construction, infrastructure improvements and other related costs for the expansion of the Easton Area Community Center</t>
  </si>
  <si>
    <t>Construction and other related costs for a new 4th Street parking garage</t>
  </si>
  <si>
    <t>Demolition, construction, infrastructure improvements and other related costs for the Pine Street parking garage</t>
  </si>
  <si>
    <t>Construction and other related costs for a West Ward Grocery Store</t>
  </si>
  <si>
    <t>Acquisition, construction, infrastructure and other related costs for Da Vinci Science Center project</t>
  </si>
  <si>
    <t>Construction, infrastructure improvement and other related costs for the adaptive reuse of the Heritage Lanes Building for mixed-use development</t>
  </si>
  <si>
    <t>Construction and other related costs for the High Line Trestle Project</t>
  </si>
  <si>
    <t>Construction and other related costs for the Governor Wolf Parking Lot mixed-use development project</t>
  </si>
  <si>
    <t>Construction, infrastructure improvement and other related costs for a new downtown hotel</t>
  </si>
  <si>
    <t>Acquisition, construction, infrastructure, remediation and other related costs for Bushkill Drive park development project</t>
  </si>
  <si>
    <t>Acquisition, construction, infrastructure, remediation and other related costs for the Easton Made Incubator Project</t>
  </si>
  <si>
    <t>Acquisition, remediation, demolition, construction, infrastructure and other related costs to redevelop the former industrial properties in the south side of Easton at West Lincoln and Coal Streets</t>
  </si>
  <si>
    <t>Construction, infrastructure, redevelopment and other related costs for the Freemansburg Municipal Police, Fire, Public Works and Administration Building</t>
  </si>
  <si>
    <t>Lehigh Township</t>
  </si>
  <si>
    <t>Infrastructure, site improvements and construction of a new public works building</t>
  </si>
  <si>
    <t>Nazareth Economic Development Commission</t>
  </si>
  <si>
    <t>Redevelopment of Nazareth National Building and abandoned industrial property</t>
  </si>
  <si>
    <t>Northampton County Department of Community and Economic Development</t>
  </si>
  <si>
    <t>Infrastructure improvements, construction and renovations to Moravian Historical Society facilities</t>
  </si>
  <si>
    <t>Construction, renovation and other related costs for the construction of a pool and gymnasium at the Slate Belt YMCA</t>
  </si>
  <si>
    <t>Construction and other related costs for the replacement of Lookout Fire Station #32</t>
  </si>
  <si>
    <t>Upper Mount Bethel Township</t>
  </si>
  <si>
    <t>Infrastructure, construction and other related costs for an economic development project, including infrastructure improvements and upgrades, in Upper Mount Bethel Township</t>
  </si>
  <si>
    <t>Acquisition, infrastructure improvements, abatements and other costs for the development of a drug treatment center in the Borough of West Easton</t>
  </si>
  <si>
    <t>Acquisition, construction, infrastructure, redevelopment and other related costs for a county facility building</t>
  </si>
  <si>
    <t>Acquisition, construction, infrastructure and other related costs for a minor league soccer stadium</t>
  </si>
  <si>
    <t>Infrastructure and construction of a new YMCA facility to serve the southern region of the Lehigh Valley</t>
  </si>
  <si>
    <t>Infrastructure, rehabilitation, renovations, environmental remediation, construction and other related costs for the Northampton County Prison Facility</t>
  </si>
  <si>
    <t>Construction, infrastructure, redevelopment, renovation and other related costs to replace and update the municipal township building</t>
  </si>
  <si>
    <t>Construction, infrastructure,  abatement of hazardous materials and other related costs for the environmental cleanup and redevelopment of an old industrial site for future development</t>
  </si>
  <si>
    <t>Acquisition, construction, infrastructure and other related costs for renovations and an addition to the existing Milton Fire Department building to allow fire, EMS and ambulatory services to be located in one location</t>
  </si>
  <si>
    <t>Mount Carmel Borough</t>
  </si>
  <si>
    <t>Construction and other related costs for a new Borough Hall to house the borough administration, police, municipal authority and Lower Anthracite Transit System in one building</t>
  </si>
  <si>
    <t>Northumberland County Housing Authority</t>
  </si>
  <si>
    <t>Acquisition, demolition, renovation, abatement of hazardous materials, construction and other related costs for the removal and redevelopment of blighted and abandoned properties</t>
  </si>
  <si>
    <t>Acquisition, construction, redevelopment, renovation, rehabilitation, infrastructure development, abatement of hazardous materials and site preparation for a business park</t>
  </si>
  <si>
    <t>Acquisition, construction, redevelopment, renovation, rehabilitation, infrastructure development and abatement of hazardous materials for a manufacturing site</t>
  </si>
  <si>
    <t>Construction, infrastructure, redevelopment, renovation and other related costs for the expansion of Strong Industries buildings</t>
  </si>
  <si>
    <t>Construction, infrastructure, rehabilitation and other related costs for the Point Township municipal building</t>
  </si>
  <si>
    <t>Ralpho Township</t>
  </si>
  <si>
    <t>Construction, infrastructure, renovation and other related costs to address recreation and civic projects, including All Home Days Park and township buildings</t>
  </si>
  <si>
    <t>City of Shamokin</t>
  </si>
  <si>
    <t>Acquisition, renovation, abatement of hazardous materials and other related costs for the removal and redevelopment of an abandoned factory</t>
  </si>
  <si>
    <t>Acquisition, construction, redevelopment and other related costs for a FQHC multiservice medical facility</t>
  </si>
  <si>
    <t>Construction, acquisition and other related costs for downtown development, including building a replica of the former train station</t>
  </si>
  <si>
    <t>Acquisition, construction, renovation and other related costs for a custody exchange and supervised visitation center</t>
  </si>
  <si>
    <t>Construction, acquisition, infrastructure, redevelopment, renovation and other related costs for the development of the Family Success Center</t>
  </si>
  <si>
    <t>Perry County Economic Development Corporation</t>
  </si>
  <si>
    <t>Land acquisition, construction, infrastructure improvements and other related costs for an economic development project or for development of business-ready sites in Perry County</t>
  </si>
  <si>
    <t>Acquisition, construction, infrastructure improvements and other related costs for the renovation, rehabilitation or preservation of historical sites</t>
  </si>
  <si>
    <t>Construction, infrastructure and other related costs for a public safety radio tower to serve law enforcement, fire and EMS agencies</t>
  </si>
  <si>
    <t>Acquisition, construction, infrastructure, remediation and other related costs for economic development projects</t>
  </si>
  <si>
    <t>Acquisition, construction, renovations, infrastructure improvements and other related costs for the food-related facilities for Philabundance</t>
  </si>
  <si>
    <t>Construction, renovation, infrastructure improvements and other related costs for the PA Academy of Fine Arts Expansion and Modernization Project, Phase 2</t>
  </si>
  <si>
    <t>Construction, renovation, infrastructure improvements and other related costs for the PA Academy of Fine Arts Expansion and Modernization Project, Phase 1</t>
  </si>
  <si>
    <t>Acquisition, construction, reconstruction, rehabilitation, remediation, infrastructure improvements and other related costs for the NexFab Advanced Manufacturing project</t>
  </si>
  <si>
    <t>Acquisition, construction, infrastructure redevelopment and other related costs for the William Way LGBT Community Center project</t>
  </si>
  <si>
    <t>Construction, infrastructure, renovation, abatement, redevelopment and other related costs for upgrade project for the Kimmel Center Merriam Theater improvement project</t>
  </si>
  <si>
    <t>Renovation, infrastructure improvement and other related costs for the WHYY facilities upgrade project</t>
  </si>
  <si>
    <t>Construction, infrastructure improvements, renovation and other related costs for the Salvation Army Emergency Disaster Services Facility expansion project</t>
  </si>
  <si>
    <t>Construction, infrastructure improvements, renovation and other related costs for the Metropolitan Opera House Redevelopment Project</t>
  </si>
  <si>
    <t>Acquisition, construction, infrastructure, redevelopment and other related costs for facilities at Hahnemann University Hospital</t>
  </si>
  <si>
    <t>Acquisition, construction, infrastructure, rehabilitation and other related costs for the Rock School for Dance Education Redevelopment Project</t>
  </si>
  <si>
    <t>Acquisition, construction, infrastructure and other related costs for an economic development project at the Navy Yard for Rhoads Industries to create an industrial and manufacturing center</t>
  </si>
  <si>
    <t>Construction, infrastructure, redevelopment and other related costs for the Walnut Theater Expansion project</t>
  </si>
  <si>
    <t>Construction, acquisition and other related costs for the expansion and relocation of The Clay Studio</t>
  </si>
  <si>
    <t>Construction, infrastructure improvements, renovations and other related costs for the Southwark Parking Garage project</t>
  </si>
  <si>
    <t>Construction, infrastructure improvements and other related costs for the Connelly Library and Learning Commons, the Special Troops Armory Building, student housing/residential facility and campus greening in the Main Quad</t>
  </si>
  <si>
    <t>Land acquisition, site preparation, infrastructure improvements, construction and other related costs for Chestnut Hill College</t>
  </si>
  <si>
    <t>Infrastructure, redevelopment and other related costs for the Chestnut Hill Commercial Corridor improvement project</t>
  </si>
  <si>
    <t>Construction, renovation, infrastructure and other related costs for the Mann Center for the Performing Arts venue</t>
  </si>
  <si>
    <t>Acquisition, construction, infrastructure, renovation, redevelopment and other related costs for the Ronald McDonald House expansion project</t>
  </si>
  <si>
    <t>Construction, renovation, infrastructure improvement and other related costs for the Please Touch Museum Memorial Hall infrastructure project</t>
  </si>
  <si>
    <t>Construction, demolition, infrastructure improvements, reclamation, remediation and other related costs for the Free Library of Philadelphia renovation project</t>
  </si>
  <si>
    <t>Construction, infrastructure, redevelopment and other related costs for the Methodist Home for Children improvement project</t>
  </si>
  <si>
    <t>Construction, infrastructure, abatement, redevelopment and other related costs for the Chestnut Hall Apartments commercial and housing renovation project</t>
  </si>
  <si>
    <t>Construction, infrastructure and other related costs for the PAL Centers renovation and upgrades projects</t>
  </si>
  <si>
    <t>Construction, infrastructure and other related costs for the development of U City Square</t>
  </si>
  <si>
    <t>Acquisition, demolition, renovation, remediation, construction, infrastructure and other related costs for the development of campus assets and adjacent properties for Drexel University</t>
  </si>
  <si>
    <t>Construction, rehabilitation and other related costs for the Manayunk Canal Boardwalk Redevelopment Project</t>
  </si>
  <si>
    <t>Construction, infrastructure, redevelopment and other related costs for the Share Food Program renovation project</t>
  </si>
  <si>
    <t>Acquisition, construction, redevelopment and other related costs for the renovation of the Caring People Alliance Boys and Girls Clubs facilities</t>
  </si>
  <si>
    <t>Construction, infrastructure and other related costs for expansion of the West Philadelphia Regional Center of the Community College of Philadelphia</t>
  </si>
  <si>
    <t>Construction, renovation, acquisition, infrastructure improvement, equipment and other related costs for the expansion and modernization of the Medical Education and Research Building, including research, education, laboratory, student and community facilities</t>
  </si>
  <si>
    <t>Construction, infrastructure improvement and other related costs for the development of a medical office building, including related clinical, patient, community, parking, research and education facilities</t>
  </si>
  <si>
    <t>Site preparation, acquisition, infrastructure, demolition, remediation, construction and related design activities for the redevelopment of the vacant Logan Triangle site</t>
  </si>
  <si>
    <t>Construction, renovation, infrastructure improvement and equipment for the expansion and modernization of the multiuse athletic facility utilized by the 21st Ward Athletic Association</t>
  </si>
  <si>
    <t>Construction and other related costs for the 22nd Street commercial corridor redevelopment</t>
  </si>
  <si>
    <t>Acquisition, construction and infrastructure improvement for the building of a Cargolinc Factory to manufacture a building technology system that accelerates green and sustainable construction with high-quality standards</t>
  </si>
  <si>
    <t>Construction, renovation, infrastructure improvements and equipment for the creation of community schools and school-based health services</t>
  </si>
  <si>
    <t>Acquisition, construction, infrastructure improvement and equipment for the development of a crisis response center serving children and adults with both urgent and outpatient behavior health services in the Logan/Ogontz area of North Philadelphia</t>
  </si>
  <si>
    <t>Acquisition, construction, infrastructure and equipment for the development of low-income housing for senior citizens who are raising children in North Philadelphia</t>
  </si>
  <si>
    <t>Renovation and preservation of homes in the Hunting Park area by making them energy-efficient</t>
  </si>
  <si>
    <t>Construction, infrastructure, redevelopment and equipment for the expansion and modernization of the Hunting Park Recreation Center</t>
  </si>
  <si>
    <t>Acquisition, construction, infrastructure and equipment for the development of an indoor agricultural hydroponics facility in North Philadelphia</t>
  </si>
  <si>
    <t>Construction, renovation, infrastructure improvement and other related costs for the development of a training facility for the Laborer's District Council of Philadelphia along the North Broad Street Corridor</t>
  </si>
  <si>
    <t>Acquisition, construction, infrastructure, redevelopment and other related costs for the purchase of land around the LGBTQ Home for Hope and the construction of a new shelter and community space for homeless LGBT people</t>
  </si>
  <si>
    <t>Construction, infrastructure improvement and equipment for the construction of a gymnasium for the Mathematics, Civics and Sciences Charter School</t>
  </si>
  <si>
    <t>Construction, renovation, infrastructure improvements, equipments and other related costs for the restoration and redevelopment of the New Freedom Theatre</t>
  </si>
  <si>
    <t>Construction, acquisition, infrastructure improvements, equipment and other related costs for the redevelopment of the North 5th Street Commercial Corridor</t>
  </si>
  <si>
    <t>Acquisition, construction and development of a neighborhood multiseason, multipurpose indoor sports facility in North Philadelphia</t>
  </si>
  <si>
    <t>Rehabilitation, construction, infrastructure and equipment for the redevelopment of the iconic Oaklane Diner in the Oaklane neighborhood of North Philadelphia</t>
  </si>
  <si>
    <t>Acquisition, construction and rehabilitation of properties for use as transitional residential housing and for ancillary uses, targeted at providing services to individuals in recovery and long-term health care programs in the Greater Swampoodle/Lehigh Avenue areas of North Philadelphia west of Broad Street</t>
  </si>
  <si>
    <t>Construction, renovation, infrastructure improvement and equipment for the development of a neighborhood/community facility as part of the nation's first African-American-owned shopping center</t>
  </si>
  <si>
    <t>Acquisition, construction, infrastructure and equipment for the construction of a community recreation center in the Tioga section of North Philadelphia</t>
  </si>
  <si>
    <t>Construction, acquisition, redevelopment and other related costs for the redevelopment of North Philadelphia's historic Uptown Theater</t>
  </si>
  <si>
    <t>Acquisition, construction and infrastructure improvements for 40 newly constructed, affordable residential units within four two-story groups of buildings on one city block in North Philadelphia</t>
  </si>
  <si>
    <t>Construction, renovation, infrastructure improvement, equipment and other related costs for the expansion and modernization of the Temple Lung Center, including related clinical, patient, community and research and education</t>
  </si>
  <si>
    <t>Construction, renovation, infrastructure improvement, equipment and other related costs for the modernization of patient care facilities, including related clinical, patient, community, research, education and exterior facilities for Temple University Hospital Episcopal Campus</t>
  </si>
  <si>
    <t>Construction, renovation, infrastructure improvement, equipment and other related costs for the modernization of patient care facilities, including related clinical, patient, community, research, education and exterior facilities for Temple University Hospital Boyer Pavilion Patient Care facilities</t>
  </si>
  <si>
    <t>Construction, renovation, infrastructure improvement, equipment and other related costs for the modernization of patient care facilities, including related clinical, patient, community, research, education and exterior facilities for Temple University Hospital</t>
  </si>
  <si>
    <t>Construction, renovation, infrastructure improvement, equipment and other related costs for the expansion of the Emergency Department and related clinical, patient, community, research and education facilities for Temple University Hospital Emergency Department</t>
  </si>
  <si>
    <t>Construction, renovation, acquisition, infrastructure improvement, equipment and other related costs for the modernization of patient care facilities, including related clinical, patient, community, research, education and exterior facilities for Temple University Hospital</t>
  </si>
  <si>
    <t>Construction, renovation, acquisition, infrastructure improvement, equipment and other related costs for the modernization of patient care and research facilities, including related clinical, patient, community, research, education and exterior facilities for Fox Chase Cancer Center</t>
  </si>
  <si>
    <t>Construction, renovation, acquisition, infrastructure improvement, equipment and other related costs for the modernization of patient care and research facilities, including related clinical, patient, community, research, education and exterior facilities for Jeanes Hospital</t>
  </si>
  <si>
    <t>Construction, infrastructure, redevelopment and other related costs for Nueva IV development project</t>
  </si>
  <si>
    <t>Acquisition, construction, infrastructure, redevelopment and other related costs for facilities at St. Christopher's Hospital for Children</t>
  </si>
  <si>
    <t>Construction, infrastructure and other related costs for the renovation of the Kensington &amp; Allegheny Health and Wellness Campus of Esperanza Health Center</t>
  </si>
  <si>
    <t>Construction, infrastructure, redevelopment and other related costs for the rehabilitation, enhancement and expansion of city-owned public spaces and property and surrounding infrastructure in Northeast Philadelphia</t>
  </si>
  <si>
    <t>Construction and other related costs for the FloatLab platform project in the Schuylkill River</t>
  </si>
  <si>
    <t>Land acquisition, site preparation, demolition, construction, infrastructure, redevelopment and other related costs for Thomas Jefferson University</t>
  </si>
  <si>
    <t>Acquisition, abatement, infrastructure, construction, renovation and other related costs for the expansion of Thomas Jefferson University Hospital postanesthesia care units</t>
  </si>
  <si>
    <t>Acquisition, demolition, renovation, construction and other related costs for Thomas Jefferson University Hospital facilities</t>
  </si>
  <si>
    <t>Construction, renovation, historic preservation and other related costs for Eastern State Penitentiary site</t>
  </si>
  <si>
    <t>Construction, demolition, renovation and other related costs for The William Way LGBT Community Center</t>
  </si>
  <si>
    <t>Construction, renovation, infrastructure improvements and other costs for the Broad Street Ministry Building rehabilitation project</t>
  </si>
  <si>
    <t>Acquisition, construction, demolition, infrastructure, renovation and other costs for the Lutheran Theological Seminary at 7301 Germantown Avenue</t>
  </si>
  <si>
    <t>Restoration, rehabilitation and other costs for the 1797 First Bank of the United States Building in Independence Park</t>
  </si>
  <si>
    <t>Construction, infrastructure improvements and other costs for the National Library Museum renovation project</t>
  </si>
  <si>
    <t>Construction, infrastructure improvements and other related costs for the Pennsylvania Ballet Phase II expansion project</t>
  </si>
  <si>
    <t>Acquisition, construction, infrastructure and equipment to redevelop 10 schoolyards in North Philadelphia</t>
  </si>
  <si>
    <t>Construction, renovation, infrastructure improvement and equipment related to the expansion and modernization of the Zitner's Candy Factory in North Philadelphia</t>
  </si>
  <si>
    <t>Acquisition, construction, infrastructure and equipment related to the multiphase, mixed-use, urban transit-oriented North Station District project in North Philadelphia</t>
  </si>
  <si>
    <t>Acquisition, construction, abatement and other related costs for the revitalization of Woodland Avenue</t>
  </si>
  <si>
    <t>Construction, infrastructure improvements, equipment and other related costs for the expansion of Cristo Rey High School</t>
  </si>
  <si>
    <t>Acquisition, construction, infrastructure improvements and other related costs for the renovation, rehabilitation or preservation of historical sites in North Central Pennsylvania</t>
  </si>
  <si>
    <t>Construction, renovation, infrastructure improvement and equipment related to the development of the WES Health System medical facility in the Logan/Olney section of Philadelphia</t>
  </si>
  <si>
    <t>Acquisition, construction, infrastructure, redevelopment, renovation and other related costs for a mixed-use high rise building as part of the revitalization of North Broad Street</t>
  </si>
  <si>
    <t>Acquisition, construction, infrastructure, redevelopment, renovation, abatement of hazardous materials and other related costs for a new headquarters, kitchen and educational spaces for the Metropolitan Area Neighborhood Nutrition Alliance</t>
  </si>
  <si>
    <t>Acquisition, construction, infrastructure, redevelopment, renovation, machinery and equipment and other related costs to facilities upgrades for the Monell Center</t>
  </si>
  <si>
    <t>Acquisition, construction, infrastructure, redevelopment, renovation and other related costs for the Nueva Esperanza community meeting space and classroom facilities</t>
  </si>
  <si>
    <t>Acquisition, construction, infrastructure, redevelopment, renovation, abatement of hazardous materials and other related costs for high-quality affordable housing for seniors at Greater Bible Way Senior Apartments</t>
  </si>
  <si>
    <t>Acquisition, construction, infrastructure, redevelopment, renovation, abatement of hazardous materials, machinery and equipment and other related costs for the Glen Foerd on the Delaware East Torresdale Community Revitalization Project</t>
  </si>
  <si>
    <t>Acquisition, construction, infrastructure, redevelopment, renovation and other related costs for a community resource, social service and job training center in Tacony</t>
  </si>
  <si>
    <t>Acquisition, construction, infrastructure, redevelopment, renovation, abatement of hazardous materials and other related costs for the Tacony Neighborhood Parks and Pathways Improvements Project</t>
  </si>
  <si>
    <t>Acquisition, construction, infrastructure, redevelopment, renovation, abatement of hazardous materials, machinery and equipment and other related costs for an economic development project in the Philadelphia Navy Yard</t>
  </si>
  <si>
    <t>cquisition, construction, infrastructure, redevelopment, renovation, machinery and equipment and other related costs for redevelopment and reuse of 13 Pattison Avenue and the surrounding area</t>
  </si>
  <si>
    <t>Acquisition, construction, infrastructure, redevelopment, renovation, abatement of hazardous materials, machinery and equipment and other related costs for economic development projects related to Liberty on the River mixed-use, master-planned community</t>
  </si>
  <si>
    <t>Acquisition, construction, infrastructure, redevelopment, renovation, abatement of hazardous materials, machinery and equipment and other related costs for the IATSE Local No. 8 Training and Education Center expansion and improvement project</t>
  </si>
  <si>
    <t>Acquisition, construction, infrastructure, redevelopment, renovation, abatement of hazardous materials and other related costs for a charter school expansion project located at 1329 E. Moyamensing Avenue</t>
  </si>
  <si>
    <t>Acquisition, construction, infrastructure, redevelopment, renovation, abatement of hazardous materials and other related costs for a charter school expansion project located at 1100 South Columbus Boulevard (Rear)</t>
  </si>
  <si>
    <t>Acquisition, construction, infrastructure, redevelopment, renovation and other related costs for economic development projects as part of the South Street Headhouse District Revitalization Initiative</t>
  </si>
  <si>
    <t>Acquisition, construction, infrastructure, redevelopment, renovation and other related costs for a STEM educational center</t>
  </si>
  <si>
    <t>Acquisition, construction, infrastructure, redevelopment, renovation, abatement of hazardous materials, machinery and equipment and other related costs for repairing, replacing, preserving and lighting Christ Church Tower and Steeple</t>
  </si>
  <si>
    <t>Acquisition, construction, infrastructure, redevelopment, renovation and other related costs for the Market East Lighting and Transit Enhancement Project</t>
  </si>
  <si>
    <t>Acquisition, construction, infrastructure, redevelopment, renovation and other related costs for revitalization of property at and around 456 North 5th Street for mixed use, including retail, residential and municipal uses, including a grocery store</t>
  </si>
  <si>
    <t>Acquisition, construction, infrastructure, redevelopment, renovation and other related costs for the Gallery at Market East revitalization project</t>
  </si>
  <si>
    <t>Acquisition, construction, infrastructure, redevelopment, renovation, abatement of hazardous materials, machinery and equipment and other related costs for a new grocery store project at Chew Avenue and Washington Lane in Mt. Airy</t>
  </si>
  <si>
    <t>Acquisition, construction, infrastructure, redevelopment, renovation and other related costs for the Wilma Theater lobby cafe and facade refurbishing project</t>
  </si>
  <si>
    <t>Acquisition, construction, infrastructure, redevelopment, renovation and other related costs for a new Philadelphia Police District #2 facility for the police and local police support services</t>
  </si>
  <si>
    <t>Acquisition, construction, infrastructure, redevelopment, renovation, abatement of hazardous materials, machinery and equipment and other related costs for an economic development or community project at the Old Fels School Building and property</t>
  </si>
  <si>
    <t>Acquisition, construction, infrastructure, redevelopment, renovation, abatement of hazardous materials, machinery and equipment and other related costs for bus facilities along Roosevelt Boulevard to increase mass transit service along Roosevelt Boulevard</t>
  </si>
  <si>
    <t>Acquisition, construction, infrastructure, redevelopment, renovation, abatement of hazardous materials, machinery and equipment and other related costs for multiple school yard redevelopments in Mt. Airy</t>
  </si>
  <si>
    <t>Acquisition, construction, infrastructure, redevelopment, renovation, abatement of hazardous materials, machinery and equipment and other related costs for a community kitchen and culinary incubator space in Mt. Airy</t>
  </si>
  <si>
    <t>Acquisition, construction, infrastructure, redevelopment, renovation, abatement of hazardous materials, machinery and equipment and other related costs for converting the historic Sedgwick Theater into a performing arts center</t>
  </si>
  <si>
    <t>Acquisition, construction, infrastructure, redevelopment, renovation and other related costs for Temple University to expand the College of Public Health</t>
  </si>
  <si>
    <t>Acquisition, construction, infrastructure, redevelopment, renovation and other related costs for a teaching and research facility project for Temple University Main Campus</t>
  </si>
  <si>
    <t>Acquisition, construction, infrastructure, redevelopment, renovation and other related costs for Temple University Ritter Hall and Ritter Annex</t>
  </si>
  <si>
    <t>Acquisition, construction, infrastructure, redevelopment, renovation and other related costs for an academic space at Temple University Main Campus</t>
  </si>
  <si>
    <t>Acquisition, construction, infrastructure, redevelopment, renovation and other related costs for a space on Temple University Health and Science campus</t>
  </si>
  <si>
    <t>Acquisition, construction, infrastructure, redevelopment, renovation and other related costs for an expansion project at Temple University's Fox School of Business</t>
  </si>
  <si>
    <t>Acquisition, construction, infrastructure, redevelopment, renovation and other related costs for a project for Temple University's College of Engineering</t>
  </si>
  <si>
    <t>Acquisition, construction, infrastructure, redevelopment, renovation and other related costs for the restoration of the historic Pyramid Electric Building for the development of new commercial office and creative arts space</t>
  </si>
  <si>
    <t>Acquisition, construction, infrastructure, redevelopment, renovation, abatement of hazardous materials and other related costs for Beeber Annex Community Multipurpose Facility improvement project</t>
  </si>
  <si>
    <t>Acquisition, construction, infrastructure, redevelopment, renovation, abatement of hazardous materials and other related costs for a pet resource center and shelter</t>
  </si>
  <si>
    <t>Acquisition, construction, infrastructure, redevelopment, renovation and other related costs for a new Lower Northeast Philadelphia Health Center</t>
  </si>
  <si>
    <t>Acquisition, construction, infrastructure, redevelopment, renovation, abatement of hazardous materials, machinery and equipment and other related costs for Park and Recreation Centers in Legislative District 202</t>
  </si>
  <si>
    <t>Site preparation, construction, infrastructure and other related costs for renovations to the Friends Hospital Campus</t>
  </si>
  <si>
    <t>Rehabilitation, renovation, construction, abatement of hazardous materials and other related costs for the interior improvements for a cultural asset for First Troop Philadelphia City Calvary</t>
  </si>
  <si>
    <t>Acquisition, rehabilitation, renovation, construction, abatement of hazardous materials and other related costs for mixed-use redevelopment for Cedar-South Philadelphia I, LLC</t>
  </si>
  <si>
    <t>Acquisition, construction, infrastructure, redevelopment, renovation, abatement of hazardous materials and other related costs for the development of New Courtland Senior Community at Pennypack at 4401 Megargee Street, including adjacent areas</t>
  </si>
  <si>
    <t>Acquisition, construction, infrastructure, redevelopment, renovation, abatement of hazardous materials, machinery and equipment and other related costs for the Overbrook School for the Blind</t>
  </si>
  <si>
    <t>Acquisition, construction, infrastructure, redevelopment, renovation, abatement of hazardous materials, machinery and equipment and other related costs for upgrades to the Pennsylvania School for the Deaf</t>
  </si>
  <si>
    <t>Acquisition, construction, infrastructure, redevelopment, renovation and other related costs for various Nueva IV economic development projects for the 5th Street, Hunting Park and Wyoming Avenue corridors as part of the Hunting Park Neighborhood Plan</t>
  </si>
  <si>
    <t>Acquisition, construction, infrastructure, renovation, rehabilitation, abatement of hazardous materials and other related costs for improving and expanding housing and economic development projects</t>
  </si>
  <si>
    <t>Acquisition, design, construction, infrastructure improvements, renovation, rehabilitation and other related costs for new and existing buildings for Kleinlife Community Center</t>
  </si>
  <si>
    <t>Acquisition, construction, redevelopment and other related costs for the West Philadelphia Institute mixed-use project</t>
  </si>
  <si>
    <t>Acquisition, construction, redevelopment and other related costs for the SUPRA/EMSCO project at the West Parkside Industrial Park</t>
  </si>
  <si>
    <t>Acquisition, construction, redevelopment and other related costs for the West Philadelphia Revitalization Project and surrounding area</t>
  </si>
  <si>
    <t>Acquisition, construction, redevelopment and other related costs for the North Philadelphia Revitalization Project and surrounding area</t>
  </si>
  <si>
    <t>Acquisition, construction, infrastructure, redevelopment, renovation, abatement of hazardous materials, machinery and equipment and other related costs for the Frankford Transportation Center Transit Oriented Development</t>
  </si>
  <si>
    <t>Acquisition, construction, infrastructure, redevelopment, renovation, abatement of hazardous materials, machinery and equipment and other related costs for the Frankford Park improvement project and surrounding area</t>
  </si>
  <si>
    <t>Acquisition, construction, infrastructure, redevelopment, renovation, abatement of hazardous materials, machinery and equipment and other related costs for the Frankford Avenue Streetscape Project</t>
  </si>
  <si>
    <t>Acquisition, construction, infrastructure, redevelopment, renovation, abatement of hazardous materials, machinery and equipment and other related costs for the Paul Street improvement project and surrounding area</t>
  </si>
  <si>
    <t>Acquisition, construction, infrastructure, redevelopment, renovation, abatement of hazardous materials, machinery and equipment and other related costs for the Margaret Street Plaza improvement project</t>
  </si>
  <si>
    <t>Acquisition, construction, infrastructure, redevelopment, renovation, abatement of hazardous materials, machinery and equipment and other related costs for the VFW Post 224 improvement project and surrounding area</t>
  </si>
  <si>
    <t>Acquisition, construction, infrastructure, redevelopment, renovation, abatement of hazardous materials, machinery and equipment and other related costs for the Fifth Street corridor improvement project and surrounding area</t>
  </si>
  <si>
    <t>Acquisition, construction, infrastructure, redevelopment, renovation, abatement of hazardous materials, machinery and equipment and other related costs for the Carmella Recreation Center and Library play area improvement project and surrounding area</t>
  </si>
  <si>
    <t>Acquisition, construction, infrastructure, redevelopment, renovation, abatement of hazardous materials, machinery and equipment and other related costs for the Gambrell Recreation Center and Library play area improvement project and surrounding area</t>
  </si>
  <si>
    <t>Acquisition, construction, infrastructure, redevelopment, renovation, abatement of hazardous materials, machinery and equipment and other related costs for the Ziehler Recreation Center and Library play area improvement project and surrounding area</t>
  </si>
  <si>
    <t>Acquisition, construction, infrastructure, redevelopment, renovation, abatement of hazardous materials, machinery and equipment and other related costs for the McIlvain Recreation Center and Library play area improvement project and surrounding area</t>
  </si>
  <si>
    <t>Acquisition, construction, infrastructure, redevelopment, renovation, abatement of hazardous materials, machinery and equipment and other related costs for the Hedge Street Park Recreation Center and Library play area improvement project and surrounding area</t>
  </si>
  <si>
    <t>Acquisition, construction, infrastructure, redevelopment, renovation, abatement of hazardous materials, machinery and equipment and other related costs for the Beeber Annex Community Multi-Purpose Facility improvement project and surrounding area</t>
  </si>
  <si>
    <t>Acquisition, construction, infrastructure, redevelopment, renovation, abatement of hazardous materials, machinery and equipment and other related costs for the store fronts of commercial businesses along the 5900-6200 blocks of North Market Street and surrounding area</t>
  </si>
  <si>
    <t>Acquisition, construction, infrastructure, redevelopment, renovation, abatement of hazardous materials, machinery and equipment and other related costs for the store fronts of commercial businesses along the 6300-5400 blocks of North Lansdowne Avenue and surrounding area</t>
  </si>
  <si>
    <t>Acquisition, construction, infrastructure, redevelopment, renovation, abatement of hazardous materials, machinery and equipment and other related costs for the store fronts of commercial businesses along the 1700-2000 blocks of North 54th Street and surrounding area</t>
  </si>
  <si>
    <t>Acquisition, construction, infrastructure, redevelopment, renovation, abatement of hazardous materials, machinery and equipment and other related costs for the Overbrook Park Ambulance improvement project and surrounding area</t>
  </si>
  <si>
    <t>Acquisition, construction, infrastructure, redevelopment, renovation, machinery and equipment and other related costs for the Schuylkill Center for Environmental Education's visitor center building, core campus grounds, entrance road and trail system improvement project</t>
  </si>
  <si>
    <t>Acquisition, construction, infrastructure, redevelopment, renovation, abatement of hazardous materials, machinery and equipment and other related costs for Roxborough Development Corporation's adaptive reuse of the Roxborough Trust Company Building and other adjacent parcels</t>
  </si>
  <si>
    <t>Acquisition, construction, infrastructure, redevelopment, renovation, abatement of hazardous materials, machinery and equipment and other related costs for improvements to the Manayunk Canal Boardwalk</t>
  </si>
  <si>
    <t>Acquisition, construction, infrastructure, redevelopment and other related costs for the New Market West mixed-use project</t>
  </si>
  <si>
    <t>Acquisition, construction, infrastructure, redevelopment and other related costs for LGBT community development in Philadelphia</t>
  </si>
  <si>
    <t>Acquisition, construction, infrastructure, redevelopment, renovation, abatement of hazardous materials, machinery and equipment and other related costs for Cliveden Hills Association streetscape project</t>
  </si>
  <si>
    <t>Acquisition, construction, infrastructure, redevelopment, renovation, abatement of hazardous materials, machinery and equipment and other related costs for Ogontz Avenue Revitalization Corporation's Stenton Avenue streetscape and economic development projects</t>
  </si>
  <si>
    <t>Acquisition, construction, infrastructure, redevelopment, renovation, abatement of hazardous materials, machinery and equipment and other related costs for Chew and Belfield Neighbors Club's Chew Avenue revitalization, streetscape and economic development projects</t>
  </si>
  <si>
    <t>Acquisition, construction, infrastructure, redevelopment, renovation, abatement of hazardous materials, machinery and equipment and other related costs for Cedarbrook Civic Association's bus shelter and landscape project</t>
  </si>
  <si>
    <t>Acquisition, construction, infrastructure, redevelopment, renovation, abatement of hazardous materials, machinery and equipment and other related costs for the Friends of the Wissahickon's increasing and improving recreation trails of the historic Wissahickon Valley Park</t>
  </si>
  <si>
    <t>Acquisition, construction, infrastructure, redevelopment, renovation, abatement of hazardous materials, machinery and equipment and other related costs for New Covenant Church of Philadelphia's Children and Family Center project</t>
  </si>
  <si>
    <t>Acquisition, construction, infrastructure, redevelopment, renovation, abatement of hazardous materials, machinery and equipment and other related costs for Chestnut Hill Garden District's streetscape projects along the Chestnut Hill Commercial Corridor</t>
  </si>
  <si>
    <t>Acquisition, construction, infrastructure, redevelopment, renovation, abatement of hazardous materials, machinery and equipment and other related costs for projects related to Mt. Airy USA's mixed-use development project located at the former Kingdom Auto Care site</t>
  </si>
  <si>
    <t>Acquisition, construction, infrastructure, redevelopment, renovation, abatement of hazardous materials, machinery and equipment and other related costs for completing the remaining phases of connecting the Cresheim Trail to Montgomery County</t>
  </si>
  <si>
    <t>Acquisition, construction, infrastructure, redevelopment, renovation, abatement of hazardous materials, machinery and equipment and other related costs for Families of Houston's playground renovation and work cooperative internship program project</t>
  </si>
  <si>
    <t>Acquisition, construction, infrastructure, redevelopment, renovation and other related costs for proposed new Alliance for Progress Charter School building to accommodate additional students and provide additional educational support rooms</t>
  </si>
  <si>
    <t>Acquisition, construction, infrastructure, redevelopment, renovation, machinery and equipment and other related costs for improvement and expansion of one of Northern Children's Services historic buildings</t>
  </si>
  <si>
    <t>Acquisition, construction, infrastructure, redevelopment, renovation, machinery and equipment and other related costs for streetscape improvement and economic development projects in the East Falls Riverfront Business District</t>
  </si>
  <si>
    <t>Acquisition, construction, infrastructure, redevelopment, renovation and other related costs for the Paschalville Branch of the Free Library of Philadelphia and the surrounding area</t>
  </si>
  <si>
    <t>Acquisition, construction, infrastructure, redevelopment, renovation, abatement of hazardous materials, machinery and equipment and other related costs for KIPP West Philadelphia Charter School's development of a new campus</t>
  </si>
  <si>
    <t>Acquisition, construction, infrastructure, redevelopment, renovation, abatement of hazardous materials, machinery and equipment and other related costs for Trinity Church Oxford's redevelopment of buildings located at Rising Sun Avenue and Longshore Avenue for community use</t>
  </si>
  <si>
    <t>Construction, infrastructure, redevelopment and other related costs for the Overbrook Farmacy - Wellness Center</t>
  </si>
  <si>
    <t>Construction, infrastructure and other related costs for the 36th Street and Haverford Avenue development project</t>
  </si>
  <si>
    <t>Design, development and construction of laboratories, coworking spaces and incubator facilities for biotech translational research, technology transfer and early-stage technology commercialization</t>
  </si>
  <si>
    <t>Construction, infrastructure, rehabilitation and other related costs for the WURD Radio Renovation Project</t>
  </si>
  <si>
    <t>Philadelphia Authority for Industrial Development</t>
  </si>
  <si>
    <t>Construction and other related costs for a multistory comprehensive community service, training and research center</t>
  </si>
  <si>
    <t>Construction, renovation and other related costs for a multistory automotive community trade and apprenticeship training center</t>
  </si>
  <si>
    <t>Philadelphia Industrial Development Corporation</t>
  </si>
  <si>
    <t>Construction, infrastructure, acquisition, redevelopment and other related costs for capital improvements and renovations to the St. Matthew Elementary School buildings and campus</t>
  </si>
  <si>
    <t>Construction, infrastructure and other costs related to the Facilities Master Plan of the Philadelphia Museum of Art</t>
  </si>
  <si>
    <t>Construction, infrastructure, redevelopment and other related costs for projects at the Philadelphia Zoo</t>
  </si>
  <si>
    <t>Acquisition, construction, infrastructure, redevelopment, renovation, machinery and equipment and other related costs for Delband Recreation Center's facilities and property upgrade project</t>
  </si>
  <si>
    <t>Acquisition, construction, infrastructure, redevelopment, renovation, machinery and equipment and other related costs for improvements to Mitchell Playground facility and field improvements to the community center, including pool building and playground</t>
  </si>
  <si>
    <t>Acquisition, construction, infrastructure, redevelopment, renovation, machinery and equipment and other related costs for Thomas Holme Elementary School's site improvements for safety, community center upgrades and playground</t>
  </si>
  <si>
    <t>Acquisition, construction, infrastructure, redevelopment, renovation, machinery and equipment and other related costs for Rhawnhurst School grounds site improvements and safety, playground and community center</t>
  </si>
  <si>
    <t>Acquisition, construction, infrastructure, redevelopment, renovation, machinery and equipment and other related costs for the Bustleton 2 Gymnasium project D. Hayes playground and center</t>
  </si>
  <si>
    <t>Acquisition, construction, infrastructure, redevelopment, renovation, machinery and equipment and other related costs for the CAA improvement to existing building and surrounding grounds for community use and upgrades</t>
  </si>
  <si>
    <t>Acquisition, construction, infrastructure, redevelopment, renovation, machinery and equipment and other related costs for Northeast Philadelphia Regional Infrastructure Improvements to improve community access to city facilities in 19154, 19114, 19152 and 19111</t>
  </si>
  <si>
    <t>Acquisition, construction, infrastructure, redevelopment, renovation, machinery and equipment, abatement of hazardous materials and other related costs for economic development projects and neighborhood improvement projects in northeast Philadelphia to fight blighted property</t>
  </si>
  <si>
    <t>Philadelphia Redevelopment Authority</t>
  </si>
  <si>
    <t>Reconstruction, renovation, repair and other related costs for the National Constitution Center, including spaces and exhibits within the center</t>
  </si>
  <si>
    <t>Site development, construction and other costs associated with the build out of the University City Science Center</t>
  </si>
  <si>
    <t>Construction, infrastructure, rehabilitation and other related costs for the Facilities Master Plan of the Philadelphia Museum of Art</t>
  </si>
  <si>
    <t>Development and construction of senior residential and supportive service facility in West Philadelphia</t>
  </si>
  <si>
    <t>Construction, infrastructure and other related costs for a development project</t>
  </si>
  <si>
    <t>Potter County Redevelopment Authority</t>
  </si>
  <si>
    <t>Construction, infrastructure and other related costs for regional recreation development, including reconstruction of the Galeton Dam</t>
  </si>
  <si>
    <t>Infrastructure, construction and other related costs for a Tri-County Rural Electric Cooperative fiber-to-home pilot project</t>
  </si>
  <si>
    <t>Acquisition, construction, rehabilitation, infrastructure development and other related costs for a neighborhood community center</t>
  </si>
  <si>
    <t>Acquisition, demolition, renovation, construction and further improvements to parking facilities in the City of Pottsville</t>
  </si>
  <si>
    <t>Acquisition, construction, infrastructure, redevelopment, renovation, abatement of hazardous materials, machinery and equipment and other related costs for renovation and expansion of community hospital campuses</t>
  </si>
  <si>
    <t>Construction, redevelopment and expansion of St. Luke's Miners Hospital Emergency Department</t>
  </si>
  <si>
    <t>Hegins Township</t>
  </si>
  <si>
    <t>Acquisition, construction, redevelopment and other related costs for a community arts and recreational center</t>
  </si>
  <si>
    <t>Acquisition, infrastructure and renovations of a facility for the development of a medical office building</t>
  </si>
  <si>
    <t>Construction, infrastructure and other related costs to construct a regional veterans community and recreation center</t>
  </si>
  <si>
    <t>Rehabilitation, renovation, infrastructure development and abatement of hazardous materials for a classroom building - science laboratory on the Schuylkill Campus</t>
  </si>
  <si>
    <t>Pine Grove Borough</t>
  </si>
  <si>
    <t>Construction, infrastructure, redevelopment and other related costs for a recreation park, walking trail and community center</t>
  </si>
  <si>
    <t>Pottsville Area Development Corporation</t>
  </si>
  <si>
    <t>Acquisition, construction, infrastructure, redevelopment and other related costs for community revitalization, including downtown rehabilitation and renovation of historical community features</t>
  </si>
  <si>
    <t>Schuylkill County Municipal Authority</t>
  </si>
  <si>
    <t>Construction, rehabilitation, infrastructure development and other related costs for utility system upgrades, including increasing water and sewer capacity, serving the Highridge Business Park and the Mahanoy Business Park</t>
  </si>
  <si>
    <t>Construction, rehabilitation, infrastructure development and other related costs for improvements to the water system serving the Highridge Business Park and the Mahanoy Business Park, improving reliability and efficiency</t>
  </si>
  <si>
    <t>Infrastructure improvements, rehabilitation and construction for the expansion of a wastewater treatment plant located in Gordon Borough that serves Highridge Business Park</t>
  </si>
  <si>
    <t>Acquisition, construction and infrastructure development of industrial park facilities along Interstate 81 corridor</t>
  </si>
  <si>
    <t>Schuylkill Haven Borough</t>
  </si>
  <si>
    <t>Acquisition, construction, infrastructure, redevelopment and other related costs for the renovation of historic buildings for commercial applications</t>
  </si>
  <si>
    <t>nfrastructure and construction of an early childhood and preschool facility for Child Development, Inc.</t>
  </si>
  <si>
    <t>Acquisition, infrastructure and construction related to parking and ADA accessibility to Riverwalk and Tamaqua Community Art Center</t>
  </si>
  <si>
    <t>Infrastructure, renovations and redevelopment of a medical office building for rural health and dental clinics</t>
  </si>
  <si>
    <t>Acquisition, infrastructure, construction and other related costs for an Innovation Center to provide space for emerging businesses</t>
  </si>
  <si>
    <t>Acquisition, construction, infrastructure and related costs for a medical and health care related facility</t>
  </si>
  <si>
    <t>Acquisition, renovation and rehabilitation of a former church building in the Borough of Selinsgrove</t>
  </si>
  <si>
    <t>Myersdale Borough</t>
  </si>
  <si>
    <t>Acquisition, construction, redevelopment, renovations and rehabilitation, infrastructure and abatement of hazardous materials associated with streetscape and community center projects</t>
  </si>
  <si>
    <t>Seven Springs Borough</t>
  </si>
  <si>
    <t>Site preparation, construction, renovations, rehabilitation, infrastructure and other costs related to an economic development project adding a new venue to the Laurel Highlands Visitors Bureau region</t>
  </si>
  <si>
    <t>Construction, land acquisition, redevelopment, infrastructure and other related costs to support the construction of a large-scale tourism economic development project</t>
  </si>
  <si>
    <t>Somerset County General Authority</t>
  </si>
  <si>
    <t>Construction, infrastructure, land acquisition and other related costs for an energy-based economic development project</t>
  </si>
  <si>
    <t>Acquisition, construction, infrastructure improvements and other costs related to a renewable, alternative energy system</t>
  </si>
  <si>
    <t>Acquisition, renovation, redevelopment, construction, infrastructure and other related costs for the consolidation of physician offices at a central location, providing greater efficiencies, easier patient access and expansion of specialty care</t>
  </si>
  <si>
    <t>Acquisition, construction, infrastructure improvements and other costs related to community and economic projects and initiatives</t>
  </si>
  <si>
    <t>Acquisition, construction, infrastructure, redevelopment, renovation, abatement of hazardous materials, machinery and equipment and other related costs for development of a health care or other medical facility by Conemaugh Health System</t>
  </si>
  <si>
    <t>Acquisition, construction and infrastructure improvements for a new business park along the Route 81 transportation corridor</t>
  </si>
  <si>
    <t>Construction of a new Susquehanna County Public Safety complex</t>
  </si>
  <si>
    <t>Construction and other related costs for the development of a countywide Open Access Network to improve emergency services, public safety, rural telecommunications and economic development of the fiber optic highway</t>
  </si>
  <si>
    <t>Acquisition, construction, excavation, demolition, infrastructure, redevelopment, renovation and other related costs for economic development projects and transloading facility, including rail siding, in Great Bend and New Milford Townships</t>
  </si>
  <si>
    <t>Construction, infrastructure, redevelopment and other related costs for the construction of a crystallizer and produced water treatment facility to treat water associated with the natural gas industry</t>
  </si>
  <si>
    <t>Acquisition, construction, infrastructure and other costs related to opening a natural gas liquids waste reuse manufacturing and recycling facility</t>
  </si>
  <si>
    <t>Construction, renovation, redevelopment and other related costs for the Greater Susquehanna Valley YMCA</t>
  </si>
  <si>
    <t>Construction, infrastructure, renovation, abatement of hazardous materials, redevelopment and other related costs to revitalize the Northside Business District</t>
  </si>
  <si>
    <t>Venango County Redevelopment Authority</t>
  </si>
  <si>
    <t>Infrastructure, rehabilitation, construction and other related costs for expansion of the University of Pittsburgh Medical Center Cancer Center at University of Pittsburgh Medical Center Northwest</t>
  </si>
  <si>
    <t>Acquisition, infrastructure and redevelopment of property surrounding Venango Regional Airport for the development of a business park</t>
  </si>
  <si>
    <t>Acquisition, infrastructure and construction for redevelopment of a Waste Coal Cogeneration Plant in Scrubgrass Township</t>
  </si>
  <si>
    <t>Acquisition, construction, redevelopment, renovation, rehabilitation, infrastructure development and abatement of hazardous materials for an industry-specific business accelerator operation to provide sector-focused infrastructure and synergy for occupant businesses</t>
  </si>
  <si>
    <t>Acquisition, redevelopment and construction of a senior health care and living center in Warren County for the Erie County General Authority</t>
  </si>
  <si>
    <t>Construction, infrastructure, redevelopment and other related costs for the development of a mixed-use site for Cool Valley</t>
  </si>
  <si>
    <t>Acquisition, construction, infrastructure, redevelopment, renovation and other related costs for TRIPIL's new headquarters and community center at the former YWCA building</t>
  </si>
  <si>
    <t>Acquisition, construction, infrastructure, redevelopment, renovation, abatement of hazardous materials, machinery and equipment and other related costs for a new municipal and public safety building</t>
  </si>
  <si>
    <t>Mon Valley Alliance</t>
  </si>
  <si>
    <t>Infrastructure, construction and other related costs for right of way improvements, parking and other improvements for a riverfront park as part of the Charleroi Renaissance Phase 1 development</t>
  </si>
  <si>
    <t>Redevelopment, renovations, abatement of hazardous materials and other infrastructure improvements to Charleroi's historic district for the Magic City Center as part of the Charleroi Redevelopment Zone Phase 2</t>
  </si>
  <si>
    <t>Acquisition, infrastructure improvements, environmental remediation, construction and other related costs for Air Gas expansion of facilities to a former brownfield site</t>
  </si>
  <si>
    <t>Acquisition, infrastructure, construction and other related costs for the World Kitchen Factory expansion</t>
  </si>
  <si>
    <t>Construction and other related costs for the development of a community park</t>
  </si>
  <si>
    <t>Redevelopment Authority of the County of Washington</t>
  </si>
  <si>
    <t>Acquisition, demolition, infrastructure improvements, abatement of hazardous materials, construction and other related costs for Jessop Place</t>
  </si>
  <si>
    <t>Infrastructure improvements, construction and other related costs for Donora Industrial Park</t>
  </si>
  <si>
    <t>Infrastructure, site preparations, construction, extension of public utilities and other related costs for development of an industrial park in the Fort Cherry Development District</t>
  </si>
  <si>
    <t>Infrastructure improvements, construction and other related costs for expansion of the Pennsylvania Trolley Museum, including the addition of a Welcome and Educational Center</t>
  </si>
  <si>
    <t>Rehabilitation, construction and other related costs for renovations to the Washington Health System facilities</t>
  </si>
  <si>
    <t>Acquisition, rehabilitation, infrastructure, abatement of hazardous materials and construction of a residential Alzheimer's and Dementia Care facility</t>
  </si>
  <si>
    <t>Infrastructure improvements, renovations, construction and other related costs for expansion of the Meadowcroft Visitor Center, including construction of adjacent picnic pavilion</t>
  </si>
  <si>
    <t>Acquisition, construction, infrastructure and other related costs to redevelop the former Brockway Glass Plant brownfield site</t>
  </si>
  <si>
    <t>Construction, infrastructure, abatement of hazardous materials, redevelopment and other related costs for revitalization projects, including regional trail network design, installation and improvements, construction of an indoor fish hatchery, and regional blight and brownfield removal</t>
  </si>
  <si>
    <t>Washington County Council on Economic Development</t>
  </si>
  <si>
    <t>Infrastructure, site preparations, construction and other related costs for Phase III - 1-C of Starpointe Business Park</t>
  </si>
  <si>
    <t>Washington County Historical Society</t>
  </si>
  <si>
    <t>Rehabilitation, infrastructure improvements, construction and other related costs for development of the Washington County Research and Education Center</t>
  </si>
  <si>
    <t>Infrastructure, rehabilitation, construction and other related costs for design, development and construction of a community park</t>
  </si>
  <si>
    <t>Acquisition, rehabilitation, infrastructure improvements and construction for the advancement of the Washington County Fairgrounds Master Plan</t>
  </si>
  <si>
    <t>Acquisition, rehabilitation, infrastructure improvements and construction for the advancement and preservation of historic, cultural, and civic facilities and sites in Washington County</t>
  </si>
  <si>
    <t>Acquisition, rehabilitation, infrastructure improvements and construction for the advancement and preservation of historic, cultural, and civic facilities and sites in the Monongahela Valley region of Washington County</t>
  </si>
  <si>
    <t>Acquisition, construction, infrastructure, redevelopment, renovation, abatement of hazardous materials, machinery and equipment and other related costs for a new recreational facility on Jefferson Avenue to replace the current Brownson House facility</t>
  </si>
  <si>
    <t>Wayne County Economic Development Corporation</t>
  </si>
  <si>
    <t>Infrastructure, rehabilitation, renovation, construction and other related costs for the Wayne Memorial Hospital</t>
  </si>
  <si>
    <t>Construction, site development, infrastructure and other related costs for the development of Sterling Business &amp; Technology Park</t>
  </si>
  <si>
    <t>City of Arnold</t>
  </si>
  <si>
    <t>Construction, renovation, infrastructure improvements, facility upgrades and related costs for Excela Health System - Greensburg</t>
  </si>
  <si>
    <t>Construction, renovation, infrastructure equipment improvements and costs related to the Westmoreland Museum of American Art</t>
  </si>
  <si>
    <t>Acquisition, construction, infrastructure and other related costs for the Burrell Plaza Redevelopment Project</t>
  </si>
  <si>
    <t>Construction, acquisition, redevelopment, renovations, rehabilitation and infrastructure associated with the Monessen Municipal City Building</t>
  </si>
  <si>
    <t>Construction, acquisition, redevelopment, renovations, rehabilitation, infrastructure and abatement of hazardous materials associated with streetscape and other economic development projects in the City of Monessen</t>
  </si>
  <si>
    <t>Acquisition, construction, infrastructure, redevelopment, renovation, abatement of hazardous materials, machinery and equipment and other related costs for demolishing dilapidated structures and redeveloping the Alcoa Manufacturing Facility site</t>
  </si>
  <si>
    <t>Acquisition, construction, infrastructure, redevelopment, renovation, abatement of hazardous materials and other related costs for the relocation of the Salvation Army-New Kensington Center</t>
  </si>
  <si>
    <t>Acquisition, site development, infrastructure, construction and other related costs for an aquatics facility at the YMCA of Laurel Highlands</t>
  </si>
  <si>
    <t>Construction, acquisition, infrastructure, abatement of hazardous materials and other costs associated with a mixed-use development in Hempfield Township</t>
  </si>
  <si>
    <t>Expansion and renovation of facilities at the University of Pittsburgh at Greensburg, including construction, infrastructure and related costs to accommodate new and existing programs</t>
  </si>
  <si>
    <t>Ligonier Township</t>
  </si>
  <si>
    <t>Acquisition, rehabilitation, infrastructure, construction and other related costs for the expansion of Laurel Mountain Ski Resort</t>
  </si>
  <si>
    <t>Mt. Pleasant Borough</t>
  </si>
  <si>
    <t>Construction, renovation, rehabilitation and other related costs for expansion of Excela Health System facilities</t>
  </si>
  <si>
    <t>Acquisition, construction, infrastructure improvements and other costs related to community and economic development projects and initiatives in the Borough of Scottdale</t>
  </si>
  <si>
    <t>Acquisition, infrastructure, construction and related costs for a natural gas purification and compression facility at the Westmoreland Sanitary Landfill</t>
  </si>
  <si>
    <t>South Huntingdon Township</t>
  </si>
  <si>
    <t>Acquisition, construction, redevelopment and other related costs for renovation of an industrial hemp facility, including machinery</t>
  </si>
  <si>
    <t>Construction, renovation, expansion and other related costs for Excela Health System, Excela Square at Latrobe</t>
  </si>
  <si>
    <t>Construction, redevelopment and other related costs for the expansion and renovation of facilities to provide an academic hub to support the educational and cultural programs of Saint Vincent College</t>
  </si>
  <si>
    <t>Acquisition, construction, infrastructure, redevelopment, renovation and other related costs for a multipurpose athletic, educational and cultural student center at St. Vincent College</t>
  </si>
  <si>
    <t>Construction, infrastructure and other related costs to upgrade facilities, computing and networking infrastructure at a potential data center</t>
  </si>
  <si>
    <t>Westmoreland County Airport Authority</t>
  </si>
  <si>
    <t>Renovations, infrastructure improvements, construction and other related costs for expansion of the Arnold Palmer Regional Airport terminal</t>
  </si>
  <si>
    <t>Acquisition, redevelopment and infrastructure improvements for construction and development of an office park and mixed-use development in Westmoreland County, including transit-oriented development</t>
  </si>
  <si>
    <t>Acquisition, redevelopment and infrastructure improvements for construction and development of an office park and mixed-use development in Hempfield Township</t>
  </si>
  <si>
    <t>Acquisition, redevelopment, infrastructure improvements, construction and other related costs for development of modern sport and recreational facilities</t>
  </si>
  <si>
    <t>Acquisition, redevelopment and infrastructure improvements for construction of a mixed-use and transit-oriented development in downtown Greensburg</t>
  </si>
  <si>
    <t>Acquisition, redevelopment and infrastructure improvements for construction and development of an office park and mixed-use development in Murrysville, including transit-oriented development</t>
  </si>
  <si>
    <t>Acquisition, redevelopment, infrastructure improvements, construction and other related costs for a rail-oriented site industrial park to support the manufacturing industry</t>
  </si>
  <si>
    <t>Redevelopment, infrastructure extensions and improvements, roof replacement, construction and other related costs for the RIDC Westmoreland facility in Mt. Pleasant</t>
  </si>
  <si>
    <t>Acquisition, infrastructure, construction, rehabilitation and costs relating to community and economic development projects and initiatives in Westmoreland County, in support of the Westmoreland County Comprehensive Plan</t>
  </si>
  <si>
    <t>Acquisition, construction, infrastructure, redevelopment, renovation, abatement of hazardous materials, machinery and equipment and other related costs for Conemaugh LifePoint Health System Health Center</t>
  </si>
  <si>
    <t>Acquisition, construction, demolition, infrastructure, redevelopment, renovations and other related costs for economic development projects in Clinton Township</t>
  </si>
  <si>
    <t>Construction, infrastructure, redevelopment and other related costs for the development of a conference center, dormitory, wellness, business/hospitality center and campus anchor building</t>
  </si>
  <si>
    <t>Acquisition, construction, demolition, infrastructure, redevelopment, renovation and other related costs for economic development projects</t>
  </si>
  <si>
    <t>Acquisition, construction, demolition, infrastructure, redevelopment, renovation and other related costs for the Keystone Commons economic development project</t>
  </si>
  <si>
    <t>Construction, infrastructure and other related costs for energy efficiency and facilities improvement for the Lackawanna Trail School District</t>
  </si>
  <si>
    <t>Acquisition, construction, demolition, infrastructure, redevelopment, renovations and other related costs for economic development projects in Wyoming County</t>
  </si>
  <si>
    <t>Acquisition, construction, infrastructure, redevelopment, renovation, abatement of hazardous materials, machinery and equipment and other related costs for properties bordering the Northern Gateway of the Downtown Business Improvement District</t>
  </si>
  <si>
    <t>Acquisition, construction, infrastructure, redevelopment, renovation, abatement of hazardous materials, machinery and equipment and other related costs for the 1895 Federal Building</t>
  </si>
  <si>
    <t>Acquisition, construction, infrastructure, redevelopment, renovation, machinery and equipment and other related costs for improvements at William Penn Senior High School Athletic Center</t>
  </si>
  <si>
    <t>Acquisition, construction, infrastructure, abatement of hazardous materials, redevelopment and other related costs for the York Academy Upper School</t>
  </si>
  <si>
    <t>Hanover Borough</t>
  </si>
  <si>
    <t>Site preparation, acquisition, infrastructure, demolition, renovation, expansion and/or construction of Hanover Hospital health care facilities</t>
  </si>
  <si>
    <t>Acquisition, construction, infrastructure and other related costs to acquire land and build a municipal building with a gymnasium for recreation</t>
  </si>
  <si>
    <t>Acquisition, construction, infrastructure, redevelopment and other related costs for economic development and park improvements and expansion</t>
  </si>
  <si>
    <t>Site preparation, redevelopment, infrastructure, construction and other related costs for the development of Fairview Crossroads at the intersection of Interstate 83 and the Pennsylvania Turnpike in Fairview Township</t>
  </si>
  <si>
    <t>Infrastructure, renovation, construction, acquisition,  redevelopment and other related costs for redevelopment and revitalization of downtown Hanover, including existing buildings and the Hanover State Theatre</t>
  </si>
  <si>
    <t>Construction, infrastructure and other related costs for the redevelopment of an existing structure into a farmer's market and warehousing</t>
  </si>
  <si>
    <t>Construction, infrastructure, redevelopment and other related costs for improvements and economic development projects for manufacturing facilities</t>
  </si>
  <si>
    <t>Construction, infrastructure, environmental improvements and other related costs for manufacturing and economic development projects</t>
  </si>
  <si>
    <t>Windsor Township</t>
  </si>
  <si>
    <t>Construction, infrastructure, design and other related costs for a community center building</t>
  </si>
  <si>
    <t>York County Economic Alliance</t>
  </si>
  <si>
    <t>Construction, infrastructure, redevelopment and other related costs for manufacturing and economic development projects for the Magnesita Refractories Company</t>
  </si>
  <si>
    <t>Acquisition, construction, infrastructure, redevelopment, renovation and other related costs for a recreational or economic development project for Codorus Creek</t>
  </si>
  <si>
    <t>Acquisition, construction, infrastructure, redevelopment, renovation, abatement of hazardous materials, machinery and equipment and other related costs for an economic development project at the former Metso Minerals and York County Prison sites</t>
  </si>
  <si>
    <t>Acquisition, construction, infrastructure, redevelopment, renovation, abatement of hazardous materials, machinery and equipment and other related costs for projects related to blighted, abandoned and nuisance properties</t>
  </si>
  <si>
    <t>Acquisition, construction, infrastructure, redevelopment, renovation and other related costs for expansion and improvements to the York Fairgrounds</t>
  </si>
  <si>
    <t>Acquisition, construction, infrastructure, redevelopment, renovation, abatement of hazardous materials and other related costs for economic development projects focused on historic properties</t>
  </si>
  <si>
    <t>Acquisition, construction, infrastructure, redevelopment, renovation and other related costs for the Voni Grimes Gym</t>
  </si>
  <si>
    <t>Acquisition, construction, infrastructure, redevelopment, renovation, abatement of hazardous materials, machinery and equipment and other related costs for a youth education center located at the former York Armory</t>
  </si>
  <si>
    <t>Acquisition, construction, infrastructure, redevelopment, renovation, abatement of hazardous materials and other related costs for economic development projects and capital improvements related to the York Professional Baseball Complex and surrounding area</t>
  </si>
  <si>
    <t>Acquisition, construction, infrastructure, redevelopment, renovation and other related costs for York College of Pennsylvania expansion</t>
  </si>
  <si>
    <t>Acquisition, construction, infrastructure, redevelopment, renovation, abatement of hazardous materials and other related costs for site assembly for a major industrial economic development project</t>
  </si>
  <si>
    <t>Acquisition, construction, infrastructure, redevelopment, renovation, abatement of hazardous materials, machinery and equipment and other related costs for Steam Into History rail line extension project</t>
  </si>
  <si>
    <t>Acquisition, construction, infrastructure, redevelopment, renovation and other related costs for York County Library System projects</t>
  </si>
  <si>
    <t>York County Industrial Development Authority</t>
  </si>
  <si>
    <t>Construction, infrastructure, renovation and other related costs to expand, update and refurbish library space at Martin Library in the City of York, Kaltreider-Benfer Library in Red Lion Borough and Kreutz Creek Valley Library in Hellam Township</t>
  </si>
  <si>
    <t>Construction, infrastructure, redevelopment and other related costs for the construction of a coroner's office, morgue and forensics autopsy lab</t>
  </si>
  <si>
    <t>Allegheny, Armstrong, Beaver, Butler, Washington and Westmoreland Counties</t>
  </si>
  <si>
    <t>Construction, infrastructure, redevelopment and other related costs for Children's Hospital of Pittsburgh of University of Pittsburgh Medical Center</t>
  </si>
  <si>
    <t>Beaver and Lawrence Counties</t>
  </si>
  <si>
    <t>Acquisition, rehabilitation, infrastructure and construction of the Ellwood City Borough Public Works and Electric Department Facilities</t>
  </si>
  <si>
    <t>Acquisition, rehabilitation, infrastructure, construction and renovation of a Community Plaza and Borough Anchor Building in the Borough of Ellwood City</t>
  </si>
  <si>
    <t>Rehabilitation, infrastructure, construction and other related costs for Ewing and Stiefel Park improvements in the Borough of Ellwood City</t>
  </si>
  <si>
    <t>Centre, Columbia, Cumberland, Dauphin, Lackawanna, Luzerne, Mifflin, Montour and Northumberland Counties</t>
  </si>
  <si>
    <t>Acquisition, construction, infrastructure, redevelopment and other related costs for facilities to deliver medical services, conduct research, provide medical education and other related activities for Geisinger Health and its affiliates</t>
  </si>
  <si>
    <t>Construction, infrastructure, rehabilitation and other costs to extend the Hoover Mason Trestle at the Sands Bethlehem Hotel</t>
  </si>
  <si>
    <t>Acquisition, construction, renovation infrastructure and other related costs for blight remediation efforts in the City of Bethlehem</t>
  </si>
  <si>
    <t>Acquisition, construction, renovation, infrastructure and other related costs for a building in the Moravian Historic District in the City of Bethlehem</t>
  </si>
  <si>
    <t>Land acquisition, infrastructure improvements, construction and other related costs for the development of business-ready sites and redevelopment of existing businesses</t>
  </si>
  <si>
    <t>Acquisition, construction, infrastructure, renovation, redevelopment and other related costs for St. Joseph's University improvement project</t>
  </si>
  <si>
    <t>For the acquisition, renovation, infrastructure, construction, redevelopment and other costs associated with economic development projects near City Avenue and the City Avenue Special Services District</t>
  </si>
  <si>
    <t>Chester and Delaware Counties</t>
  </si>
  <si>
    <t>Acquisition, rehabilitation, infrastructure, renovations and construction of innovation center sites</t>
  </si>
  <si>
    <t>Bedford and Blair Counties</t>
  </si>
  <si>
    <t>cquisition, rehabilitation, infrastructure, renovations and other related costs for upgrades and improvements to the Blue Knob All Seasons Ski Resort</t>
  </si>
  <si>
    <t>Bedford and Fulton Counties</t>
  </si>
  <si>
    <t>Acquisition, abatement of hazardous materials, infrastructure, construction and other related costs for rehabilitation of the abandoned Pennsylvania Turnpike tunnels located in Bedford and Fulton Counties</t>
  </si>
  <si>
    <t>Crawford, Erie, Mercer and Venango Counties</t>
  </si>
  <si>
    <t>Acquisition, construction and other related costs for CNG/LNG Electric filling stations in northwest Pennsylvania</t>
  </si>
  <si>
    <t>Bucks and Montgomery Counties</t>
  </si>
  <si>
    <t>Acquisition, construction, infrastructure, redevelopment and other related costs for medical services or health care-related facilities for Grand View Health</t>
  </si>
  <si>
    <t>Acquisition, environmental remediation, infrastructure, rehabilitation, construction and other related costs for the Colebrookdale Railroad and Eastern Berks Gateway Railroad economic development project</t>
  </si>
  <si>
    <t>Bedford, Blair, Fulton and Huntingdon
Counties</t>
  </si>
  <si>
    <t>Acquisition, infrastructure, construction and other related costs for Southern Alleghenies 911 Public Safety systems upgrades</t>
  </si>
  <si>
    <t>12/20/2017 &amp; 9/5/2018</t>
  </si>
  <si>
    <t>12/20/2017 &amp; 10/11/2018</t>
  </si>
  <si>
    <t>12/20/2017 &amp; 5/2/2019</t>
  </si>
  <si>
    <t>12/20/2017; 8/5/19</t>
  </si>
  <si>
    <t>9/11/2018; 8/5/2019</t>
  </si>
  <si>
    <t>12/20/2017; 8/5/2019</t>
  </si>
  <si>
    <t>8/5/2019 (2)</t>
  </si>
  <si>
    <t>8/21/2018; 8/5/2019</t>
  </si>
  <si>
    <t>8/5/2019
05/23/19</t>
  </si>
  <si>
    <t>Acquisition, infrastructure, environmental remediation, construction and other related costs for downtown urban revitalization</t>
  </si>
  <si>
    <t>8/13/2018 (1)</t>
  </si>
  <si>
    <t>8/21/2018; 12/20/2017</t>
  </si>
  <si>
    <t>8/5/2019; -8/5/19</t>
  </si>
  <si>
    <t>2020-036</t>
  </si>
  <si>
    <t>Acquisition, renovation, construction, redevelopment, infrastructure and other related costs for an emergency services or public safety facility</t>
  </si>
  <si>
    <t>Site preparation, acquisition, renovation, construction, redevelopment, infrastructure and other related costs for the municipal building and police department</t>
  </si>
  <si>
    <t>Site preparation, acquisition, renovation, construction, redevelopment, infrastructure and other related costs for redevelopment of the foundry site</t>
  </si>
  <si>
    <t>Site preparation, acquisition, construction, infrastructure and other related costs for an economic development project along Iron Spring Road</t>
  </si>
  <si>
    <t>Oxford Township</t>
  </si>
  <si>
    <t>Acquisition, renovation, construction, infrastructure and other related costs for development of Berlin Junction Manufacturing Center</t>
  </si>
  <si>
    <t>Site preparation, construction, redevelopment, infrastructure and other related costs for development of the Adams County Historical Society Museum</t>
  </si>
  <si>
    <t>Site preparation, acquisition, renovation, construction, redevelopment, infrastructure and other related costs for a community and/or economic development project</t>
  </si>
  <si>
    <t>Acquisition, construction and other related costs for the UPMC Hanover - New Oxford Outpatient Center</t>
  </si>
  <si>
    <t>Acquisition, construction, infrastructure improvements and other related costs for the Chatham University Homewood, Larimer, North Point Breeze, Wilkinsburg, Garfield and Squirrel Hill community redevelopment project</t>
  </si>
  <si>
    <t>Acquisition, infrastructure improvements, construction and other costs related to the Biotechnology Commercialization Expansion project</t>
  </si>
  <si>
    <t>Construction, infrastructure, site preparation and other related costs for Airfield development and improvements at the Allegheny County Airport in Moon and Findlay Townships</t>
  </si>
  <si>
    <t>Construction, infrastructure, site preparation and other related costs for Airport Site and building development and improvements at the Allegheny County Airport in Moon and Findlay Townships</t>
  </si>
  <si>
    <t>Construction, infrastructure, site preparation and other related costs for Airport Economic Development Site and building improvements at the Allegheny County Airport in Moon and Findlay Townships</t>
  </si>
  <si>
    <t>Construction, infrastructure, site preparation and other related costs for Airport Tenant Site and building improvements at the Allegheny County Airport in Moon and Findlay Townships</t>
  </si>
  <si>
    <t>Infrastructure and other related costs for the upgrade of a supercomputing center in Monroeville</t>
  </si>
  <si>
    <t>Acquisition, renovation and construction of a swimming pool and related aquatic facilities for community and competitive aquatics events</t>
  </si>
  <si>
    <t>Construction, infrastructure and other related costs for the development of a facility for Adagio Health medical offices</t>
  </si>
  <si>
    <t>Aleppo Township</t>
  </si>
  <si>
    <t>Acquisition, construction, infrastructure and other related costs for an economic development project in Aleppo Township</t>
  </si>
  <si>
    <t>Borough of Bradford Woods, Marshall Township</t>
  </si>
  <si>
    <t>Renovations, infrastructure, construction and other costs for Woodlands Foundation campus and facilities</t>
  </si>
  <si>
    <t>Borough of Leetsdale</t>
  </si>
  <si>
    <t>Acquisition, construction, infrastructure and other related costs for an economic development project in Borough of Leetsdale</t>
  </si>
  <si>
    <t>Acquisition, construction, infrastructure and other related costs for an economic development project in Bridgeville Borough</t>
  </si>
  <si>
    <t>Construction, infrastructure improvements and other related costs for the completion of Phase II of the Castle Shannon Downtown District Streetscape Project</t>
  </si>
  <si>
    <t>Construction, infrastructure improvements and other related costs for renovations to the Duquesne Family Support Center at 1 Liberty Place</t>
  </si>
  <si>
    <t>Acquisition, construction, infrastructure and other related costs for a FQHC-anchored multiservice facility</t>
  </si>
  <si>
    <t>Renovations, infrastructure improvements and construction for security enhancement for Jewish Federation of Greater Pittsburgh communal sites</t>
  </si>
  <si>
    <t>Construction, infrastructure, redevelopment and other related costs for projects at the Pittsburgh Zoo and PPG Aquarium</t>
  </si>
  <si>
    <t>Acquisition, construction, infrastructure and other related costs for the Bethlehem Haven housing and neighborhood remediation project</t>
  </si>
  <si>
    <t>Construction, infrastructure, redevelopment and other related costs for projects at the Frick Art and Historical Center</t>
  </si>
  <si>
    <t>Construction, infrastructure, renovations and other related costs for the Pittsburgh Glass Center expansion project</t>
  </si>
  <si>
    <t>Acquisition, construction, infrastructure, redevelopment and other related costs for economic development projects in the Garden Theatre Block</t>
  </si>
  <si>
    <t>Acquisition, construction, infrastructure, redevelopment and other related costs for economic development projects for 200 Ross Street</t>
  </si>
  <si>
    <t>Acquisition, construction, infrastructure, redevelopment and other related costs for economic development projects in the Strip District</t>
  </si>
  <si>
    <t>Acquisition, construction, infrastructure, redevelopment and other related costs for economic development projects in Observatory Hill Business districts</t>
  </si>
  <si>
    <t>Acquisition, construction, infrastructure, redevelopment, abatement of hazardous materials and other related costs for economic development projects in West End Business districts</t>
  </si>
  <si>
    <t>Acquisition, construction, infrastructure, redevelopment and other related costs for economic development projects in Beechview Business districts</t>
  </si>
  <si>
    <t>Acquisition, construction, infrastructure, redevelopment and other related costs for economic development projects in Hill District Business districts</t>
  </si>
  <si>
    <t>Acquisition, construction, infrastructure, redevelopment and other related costs for economic development at Roberts and Skinny Building</t>
  </si>
  <si>
    <t>Acquisition, construction, infrastructure, redevelopment and other related costs for economic development projects on East Ohio Street</t>
  </si>
  <si>
    <t>Acquisition, construction, infrastructure, redevelopment and other related costs for economic development projects at the intersection of Fifth Avenue and Dinwiddie Street in Uptown Pittsburgh</t>
  </si>
  <si>
    <t>Acquisition, construction, infrastructure, redevelopment and other related costs for economic development projects at the former Fairywood School site</t>
  </si>
  <si>
    <t>Acquisition, construction, infrastructure, redevelopment and other related costs for economic development projects along Broadway Avenue in Beechview</t>
  </si>
  <si>
    <t>Acquisition, construction, infrastructure, redevelopment and other related costs for economic development projects for Smithfield Avenue Historic Façade Preservation Projects in Downtown Pittsburgh</t>
  </si>
  <si>
    <t>Acquisition, construction, infrastructure, redevelopment and other related costs for economic development projects for the New Grenada Theater in the Hill District</t>
  </si>
  <si>
    <t>Acquisition, construction, infrastructure, redevelopment and other related costs for economic development projects along the Centre Avenue corridor in the Hill District</t>
  </si>
  <si>
    <t>Acquisition, construction, infrastructure, redevelopment and other related costs for the Centre- Heldman Plaza in the Hill District</t>
  </si>
  <si>
    <t>Acquisition, construction, infrastructure and other related costs for structured parking on the Lower Hill site</t>
  </si>
  <si>
    <t>Construction, infrastructure, redevelopment and other related costs for the Produce Terminal Building</t>
  </si>
  <si>
    <t>Acquisition, construction, infrastructure, redevelopment and other related costs for economic development projects on Mifflin Road in the Lincoln Place neighborhood of Pittsburgh</t>
  </si>
  <si>
    <t>Acquisition, construction, infrastructure, redevelopment and other related costs for economic development projects for the former St. Clair Village properties</t>
  </si>
  <si>
    <t>Acquisition, construction, infrastructure, redevelopment and other related costs for a structured parking project at Pittsburgh Technology Center</t>
  </si>
  <si>
    <t>Acquisition, construction, infrastructure, redevelopment and other related costs for economic development projects at Berg Place</t>
  </si>
  <si>
    <t>Acquisition, construction, infrastructure, redevelopment and other related costs for economic development projects in Homewood Business districts</t>
  </si>
  <si>
    <t>Acquisition, construction, infrastructure, redevelopment and other related costs for economic development projects located on South Beatty Street in East Liberty</t>
  </si>
  <si>
    <t>Acquisition, construction, infrastructure, redevelopment and other related costs for the former Carnegie Library site in Hazelwood</t>
  </si>
  <si>
    <t>Acquisition, construction, infrastructure, redevelopment and other related costs for economic development projects in the 4800 block of Second Avenue in Hazelwood</t>
  </si>
  <si>
    <t>Acquisition, construction, infrastructure, redevelopment and other related costs for the North Homewood and Hamilton Storefronts project</t>
  </si>
  <si>
    <t>Acquisition, construction, infrastructure, redevelopment and other related costs for economic development projects in Homewood</t>
  </si>
  <si>
    <t>Acquisition, construction, infrastructure, redevelopment and other related costs for the Homewood Coliseum</t>
  </si>
  <si>
    <t>Construction, infrastructure, redevelopment and other related costs for a mixed-use development at Hunt Armory</t>
  </si>
  <si>
    <t>Construction, infrastructure, redevelopment and other related costs for the Carnegie Library of Pittsburgh Branch improvements</t>
  </si>
  <si>
    <t>Acquisition, construction, infrastructure, renovations and other related costs for Chatham University Eastside location</t>
  </si>
  <si>
    <t>Acquisition, construction, infrastructure, renovations and other related costs for Chatham University Shadyside campus</t>
  </si>
  <si>
    <t>Acquisition, construction, infrastructure, redevelopment and other related costs for economic development projects in Larimer</t>
  </si>
  <si>
    <t>Acquisition, construction, infrastructure, renovation and other related costs for the former Liberty Park site and Larimer Avenue revitalization</t>
  </si>
  <si>
    <t>Land acquisition, construction, demolition, site preparation, infrastructure improvements and other related costs for Trinity Health</t>
  </si>
  <si>
    <t>Acquisition, construction, infrastructure, abatement and other related costs for Fifth and Dinwiddie mixed-use and community development project</t>
  </si>
  <si>
    <t>Acquisition, construction and other costs for the development of a mixed-use LGBTQ senior housing community</t>
  </si>
  <si>
    <t>Acquisition, construction and other costs for the development of a multiuse facility to house the Tree of Life congregation, Holocaust Center of Greater Pittsburgh, Chatham University and other community organizations</t>
  </si>
  <si>
    <t>Construction, infrastructure, redevelopment and other related costs for a Health Sciences and Technology Building at Carlow University</t>
  </si>
  <si>
    <t>Construction, renovation, technology, equipment and other costs for a film/sound/multimedia studio</t>
  </si>
  <si>
    <t>Acquisition, construction, infrastructure and other related costs for upgrades to the Western Pennsylvania School for Blind Children</t>
  </si>
  <si>
    <t>Construction, infrastructure improvements, renovations and other related costs for the Children's Museum of Pittsburgh Campus Phase 3</t>
  </si>
  <si>
    <t>Acquisition, construction, infrastructure, redevelopment and other costs related to Allegheny General Hospital renovations</t>
  </si>
  <si>
    <t>Acquisition, construction, infrastructure, redevelopment and other costs related to West Penn Hospital renovations</t>
  </si>
  <si>
    <t>Construction, infrastructure and other related costs for the Family House, Inc., improvement project</t>
  </si>
  <si>
    <t>Construction, redevelopment, infrastructure, acquisition and other related costs for the Carnegie Library</t>
  </si>
  <si>
    <t>Construction, redevelopment and other related costs for the renovation and expansion of a children's museum</t>
  </si>
  <si>
    <t>Construction, infrastructure, redevelopment, renovation and other related costs for the Health Sciences &amp; Technology Building at Carlow University</t>
  </si>
  <si>
    <t>Construction, infrastructure, redevelopment and other related costs for mixed-use brownfield redevelopment in Pittsburgh's Strip District neighborhood by Oxford Development</t>
  </si>
  <si>
    <t>Construction, infrastructure, redevelopment and other related costs for a theater at the New Hazlett Center for the Performing Arts</t>
  </si>
  <si>
    <t>Acquisition, clearing, demolition, renovation, expansion, environmental remediation, construction, infrastructure, streets, utilities and other related costs for public works facilities</t>
  </si>
  <si>
    <t>Construction, redevelopment, infrastructure and other costs related to the Squirrel Hill Gateway redevelopment project</t>
  </si>
  <si>
    <t>Construction, acquisition, infrastructure and other related costs for the redevelopment of the former Prospect and Beltzhoover School buildings</t>
  </si>
  <si>
    <t>Construction, renovation, rehabilitation improvements and other costs related to a pediatric rehabilitation/private school facility</t>
  </si>
  <si>
    <t>Construction, renovation, infrastructure, storm water mitigation, redevelopment and other related costs for regional water and sewer facilities</t>
  </si>
  <si>
    <t>Demolition, preparation and other costs related to the redevelopment of former Pittsburgh public Gladstone Middle School</t>
  </si>
  <si>
    <t>Construction, site development, infrastructure and other costs related to the Almono LP mixed-use development project</t>
  </si>
  <si>
    <t>Acquisition, construction, renovation, redevelopment and other costs related to a human services center</t>
  </si>
  <si>
    <t>Construction, infrastructure, redevelopment and other costs related to the rehabilitation and renovation of the former Prospect School in the Mount Washington neighborhood for residential and commercial use, including community space</t>
  </si>
  <si>
    <t>Construction, renovation, redevelopment and other costs related to a homeless service center</t>
  </si>
  <si>
    <t>Construction, redevelopment and other costs related to the Pittsburgh Project gymnasium building project</t>
  </si>
  <si>
    <t>Construction, infrastructure, acquisition, redevelopment and other costs related to restoration of urban parks and facilities</t>
  </si>
  <si>
    <t>Acquisition, construction, infrastructure improvements and other related development costs for the Mattress Factory Museum</t>
  </si>
  <si>
    <t>Facilities construction, infrastructure improvements, renovations and other costs for the Carnegie Museum of Art</t>
  </si>
  <si>
    <t>Facilities construction, infrastructure improvements, renovations and other costs for the Carnegie Museum of Natural History</t>
  </si>
  <si>
    <t>Facilities construction, infrastructure improvements, renovations and other costs for the Andy Warhol Museum</t>
  </si>
  <si>
    <t>Facilities construction, infrastructure improvements, renovations and other costs for the Carnegie Science Center</t>
  </si>
  <si>
    <t>Construction, redevelopment, infrastructure and other costs related to the Flats on Forward redevelopment project</t>
  </si>
  <si>
    <t>Construction, infrastructure, acquisition, abatement of hazardous materials and other costs related to the redevelopment of a facility owned or operated by Brookfield Properties</t>
  </si>
  <si>
    <t>Redevelopment and new construction of the former Goodwill Distribution Center in Pittsburgh's Southside neighborhood</t>
  </si>
  <si>
    <t>Acquisition, construction, infrastructure, redevelopment and other costs related to Suburban General Hospital renovations</t>
  </si>
  <si>
    <t>Construction, infrastructure and other related costs for the development of a facility for the Braddock Carnegie Library Association</t>
  </si>
  <si>
    <t>Bradford Woods Borough/Marshall Township</t>
  </si>
  <si>
    <t>Construction, infrastructure and other related costs for upgrading and enhancing current facilities as well as constructing additional facilities at the Woodlands Foundation</t>
  </si>
  <si>
    <t>Construction, infrastructure, acquisition, redevelopment and other related costs for capital facilities</t>
  </si>
  <si>
    <t>Acquisition, construction, infrastructure and other related costs for an economic development project in Collier Township</t>
  </si>
  <si>
    <t>Acquisition, construction, infrastructure improvements, redevelopment and other related costs for a maintenance and development project</t>
  </si>
  <si>
    <t>Edgeworth Borough</t>
  </si>
  <si>
    <t>Acquisition, construction, infrastructure and other related costs for an economic development project in Edgeworth Borough</t>
  </si>
  <si>
    <t>Construction, infrastructure improvements, renovations and other related costs for upgrades to the Western Pennsylvania School for the Deaf</t>
  </si>
  <si>
    <t>Emsworth Borough</t>
  </si>
  <si>
    <t>Acquisition, construction, infrastructure, abatement, renovations and other related costs for Holy Family Institute's redevelopment project</t>
  </si>
  <si>
    <t>Acquisition, construction, infrastructure, abatement and other related costs for Robotics Hub High Technology Incubator</t>
  </si>
  <si>
    <t>Acquisition, construction, infrastructure and other related costs for an economic development project in Findlay Township</t>
  </si>
  <si>
    <t>Gibsonia, Richland Township</t>
  </si>
  <si>
    <t>Acquisition, construction, infrastructure, renovations and other related costs for the Chatham University Eden Hall campus</t>
  </si>
  <si>
    <t>Acquisition, construction, infrastructure, redevelopment, improvements and other related costs for a maintenance and development project</t>
  </si>
  <si>
    <t>Construction, infrastructure, redevelopment and other related costs for economic development projects at Heights Plaza</t>
  </si>
  <si>
    <t>Acquisition, construction, infrastructure, redevelopment and other costs related to Allegheny Valley Hospital renovations</t>
  </si>
  <si>
    <t>Acquisition, construction, infrastructure and other related costs for an economic development project in Jefferson Hills Borough</t>
  </si>
  <si>
    <t>Acquisition, construction, infrastructure, abatement and other related costs for Rosedale Technical Institute Kennedy campus</t>
  </si>
  <si>
    <t>Leet Township</t>
  </si>
  <si>
    <t>Acquisition, construction, reconstruction, rehabilitation, environmental and/or hazardous assessment and remediation, infrastructure improvements, including improvements related to energy, transportation, utilities, parking, storm water management and common areas, and all other related costs for the development, expansion, renovation and/or redevelopment of an economic development project</t>
  </si>
  <si>
    <t>Construction, infrastructure improvements and other costs for expansion of film production facilities in the Tech One Commerce Park</t>
  </si>
  <si>
    <t>Acquisition, construction, infrastructure, redevelopment and other costs related to Forbes Hospital renovations</t>
  </si>
  <si>
    <t>Acquisition, construction, infrastructure and other related costs for the Market Place Development economic development project in Moon Township</t>
  </si>
  <si>
    <t>Infrastructure and other related costs for a transportation related economic development project in Moon Township</t>
  </si>
  <si>
    <t>Acquisition, construction, infrastructure and other related costs for an economic development project in Moon Township</t>
  </si>
  <si>
    <t>Acquisition, construction, infrastructure and other related costs for an economic development project in Mt. Lebanon Township</t>
  </si>
  <si>
    <t>Mt. Lebanon Township/Scott Township</t>
  </si>
  <si>
    <t>Construction, redevelopment and other related costs for an outpatient center at Saint Clair Hospital</t>
  </si>
  <si>
    <t>Acquisition, construction, infrastructure and other related costs for the Carnegie Library of Homestead's improvement project in Munhall Borough</t>
  </si>
  <si>
    <t>Acquisition, construction, infrastructure and other related costs for public improvements and economic development in Munhall Borough</t>
  </si>
  <si>
    <t>Construction, infrastructure, redevelopment and other costs related to the renovation of Munhall Borough which will be used as a new borough building</t>
  </si>
  <si>
    <t>Municipality of Bethel Park</t>
  </si>
  <si>
    <t>Acquisition, construction, infrastructure and other related costs for an economic development project in Bethel Park Municipality</t>
  </si>
  <si>
    <t>North Braddock Borough</t>
  </si>
  <si>
    <t>Acquisition, construction, infrastructure, demolition and other related costs for the revitalization projects in North Braddock Borough</t>
  </si>
  <si>
    <t>North Fayette Township</t>
  </si>
  <si>
    <t>Acquisition, construction, infrastructure and other related costs for an economic development project in North Fayette Township</t>
  </si>
  <si>
    <t>Oakdale Borough</t>
  </si>
  <si>
    <t>Acquisition, construction, infrastructure and other related costs for an economic development project in Oakdale Borough</t>
  </si>
  <si>
    <t>Acquisition, construction, infrastructure and other related costs for an economic development project in Ohio Township</t>
  </si>
  <si>
    <t>Acquisition, construction, infrastructure, abatement and other related costs for Accipiter Systems headquarters</t>
  </si>
  <si>
    <t>Acquisition, construction, infrastructure and other related costs for an economic development project in Pleasant Hills Borough</t>
  </si>
  <si>
    <t>Construction, infrastructure and other related costs for a flood mitigation and a recreational redevelopment project for Plum Creek area in Plum Borough</t>
  </si>
  <si>
    <t>Construction, renovations and other costs for Longwood at Oakmont campus expansion</t>
  </si>
  <si>
    <t>Construction and other related costs for the renovation and expansion of Longwood at Oakmont</t>
  </si>
  <si>
    <t>Acquisition, construction, infrastructure and other related costs for an economic development project in Robinson Township</t>
  </si>
  <si>
    <t>Construction, infrastructure, abatement, acquisition, renovation and other costs for Covestro LLC headquarters</t>
  </si>
  <si>
    <t>Acquisition, construction, infrastructure, abatement and other related costs for Holy Family Institute</t>
  </si>
  <si>
    <t>Acquisition, construction, infrastructure and other related costs for an economic development project in Sewickley Borough</t>
  </si>
  <si>
    <t>Acquisition, construction, infrastructure and other related costs for a Municipal Complex in South Fayette Township</t>
  </si>
  <si>
    <t>Acquisition, construction, infrastructure and other related costs for an economic development project in South Fayette Township</t>
  </si>
  <si>
    <t>Construction, infrastructure, abatement of hazardous materials and other related costs for the El Piazza retail development and parking garage</t>
  </si>
  <si>
    <t>Acquisition, construction, infrastructure and other related costs for an economic development project in South Park Township</t>
  </si>
  <si>
    <t>Springdale Borough</t>
  </si>
  <si>
    <t>Acquisition, construction, infrastructure, abatement of hazardous materials and other related costs for development of the Business District and Colfax Street</t>
  </si>
  <si>
    <t>Swissvale Borough</t>
  </si>
  <si>
    <t>Construction, infrastructure improvements and other costs for POWER campus redevelopment project</t>
  </si>
  <si>
    <t>Acquisition, construction, infrastructure and other related costs for an economic development project in Upper St. Clair Township</t>
  </si>
  <si>
    <t>Acquisition, construction, infrastructure, renovations, machinery and equipment and other related costs for the Pittsburgh Institute of Aeronautics project in West Mifflin Borough</t>
  </si>
  <si>
    <t>Whitehall Borough</t>
  </si>
  <si>
    <t>Acquisition, construction, infrastructure and other related costs for an economic development project in Whitehall Borough</t>
  </si>
  <si>
    <t>Allegheny County Economic Development Authority</t>
  </si>
  <si>
    <t>Costs related to potential acquisition, construction, infrastructure and machinery for the Covestro, LLC, headquarters in Robinson Township</t>
  </si>
  <si>
    <t>Acquisition, construction, infrastructure, renovations and other related costs for the Chatham University Shadyside campus</t>
  </si>
  <si>
    <t>Acquisition, construction, infrastructure improvements and other related costs for the Chatham University Homewood, Larimer, North Point Breeze, Wilkinsburg, Garfield and Squirrel Hill Community Development Project</t>
  </si>
  <si>
    <t>Acquisition, construction, infrastructure, redevelopment, renovation and other costs related to Jefferson Hospital renovations in Jefferson Hills Borough</t>
  </si>
  <si>
    <t>Construction, infrastructure, redevelopment and other costs related to the renovation of The Hunter Building</t>
  </si>
  <si>
    <t>Redevelopment Authority of McKeesport</t>
  </si>
  <si>
    <t>Construction, infrastructure, redevelopment and other costs related to the restoration of Penn-McKee Hotel</t>
  </si>
  <si>
    <t>Acquisition, construction, infrastructure, redevelopment and other related costs for economic development projects in Hazelwood business districts</t>
  </si>
  <si>
    <t>Construction, infrastructure, redevelopment and other improvements to the Duquesne University campus</t>
  </si>
  <si>
    <t>Acquisition, construction, infrastructure, redevelopment and other costs related to the expansion of Senator John Heinz History Center</t>
  </si>
  <si>
    <t>Wilkinsburg Community Development Corporation</t>
  </si>
  <si>
    <t>Construction, infrastructure, acquisition, redevelopment and other costs related to the renovation and restoration of vacant houses</t>
  </si>
  <si>
    <t>Acquisition, construction, infrastructure and other related costs for a cultural/civic project in the county</t>
  </si>
  <si>
    <t>Demolition, paving and other related costs for a new borough parking garage and a parking lot to accommodate Butler County Community College in Ford City</t>
  </si>
  <si>
    <t>Construction, infrastructure, renovation and other related costs for the expansion and updating of the Armstrong Center for Medicine and Health's oncology ward</t>
  </si>
  <si>
    <t>Acquisition, construction and other related costs for new fire station</t>
  </si>
  <si>
    <t>Acquisition, construction, infrastructure, redevelopment, renovation and other related costs for an economic development project</t>
  </si>
  <si>
    <t>Construction, infrastructure, acquisition, redevelopment and other related costs for improvements to properties located on the left bank of the Ohio River</t>
  </si>
  <si>
    <t>Acquisition, demolition, construction, infrastructure, redevelopment and other related costs for mixed-use, commercial, industrial, entertainment, storage and transport, recreation, health care, educational or institutional projects in Center Township</t>
  </si>
  <si>
    <t>Acquisition, demolition, construction, infrastructure, redevelopment and other related costs for mixed-use, commercial, industrial, entertainment, storage and transport, recreation, health care, educational or institutional projects in Ambridge Borough</t>
  </si>
  <si>
    <t>Acquisition, demolition, construction, infrastructure, redevelopment and other related costs for mixed-use, commercial, industrial, entertainment, storage and transport, recreation, health care, educational or institutional uses in the county</t>
  </si>
  <si>
    <t>Acquisition, demolition, construction, infrastructure, redevelopment and other related costs for mixed-use, commercial, industrial, entertainment, storage and transport, recreation, health care, educational or institutional projects in Big Beaver Borough</t>
  </si>
  <si>
    <t>Acquisition, demolition, construction, infrastructure, redevelopment and other related costs for mixed-use, commercial, industrial, entertainment, storage and transport, recreation, health care, educational or institutional projects in Chippewa Township</t>
  </si>
  <si>
    <t>Acquisition, demolition, construction, infrastructure, redevelopment and other related costs for mixed-use, commercial, industrial, entertainment, storage and transport, recreation, health care, educational or institutional projects in City of Beaver Falls</t>
  </si>
  <si>
    <t>Acquisition, demolition, construction, infrastructure, redevelopment and other related costs for mixed-use, commercial, industrial, entertainment, storage and transport, recreation, health care, educational or institutional projects in Harmony Township</t>
  </si>
  <si>
    <t>Acquisition, demolition, construction, infrastructure, redevelopment and other related costs for mixed-use, commercial, industrial, entertainment, storage and transport, recreation, health care, educational or institutional projects in Marion Township</t>
  </si>
  <si>
    <t>Acquisition, demolition, construction, infrastructure, redevelopment and other related costs for mixed-use, commercial, industrial, entertainment, storage and transport, recreation, health care, educational or institutional projects in Midland Borough</t>
  </si>
  <si>
    <t>Acquisition, demolition, construction, infrastructure, redevelopment and other related costs for mixed-use, commercial, industrial, entertainment, storage and transport, recreation, health care, educational or institutional projects in Monaca Borough</t>
  </si>
  <si>
    <t>Acquisition, demolition, construction, infrastructure, redevelopment and other related costs for mixed-use, commercial, industrial, entertainment, storage and transport, recreation, health care, educational or institutional projects in New Brighton Borough</t>
  </si>
  <si>
    <t>Acquisition, demolition, construction, infrastructure, redevelopment and other related costs for mixed-use, commercial, industrial, entertainment, storage and transport, recreation, health care, educational or institutional projects in New Sewickley Township</t>
  </si>
  <si>
    <t>Acquisition, demolition, construction, infrastructure, redevelopment and other related costs for mixed-use, commercial, industrial, entertainment, storage and transport, recreation, health care, educational or institutional projects in Rochester Borough</t>
  </si>
  <si>
    <t>Acquisition, demolition, construction, infrastructure, redevelopment and other related costs for mixed-use, commercial, industrial, entertainment, storage and transport, recreation, health care, educational or institutional projects in Shippingport Borough</t>
  </si>
  <si>
    <t>Big Beaver Borough</t>
  </si>
  <si>
    <t>Acquisition, site preparation, construction, infrastructure, redevelopment and other related costs for a multiphase industrial warehouse development in the Westgate Business Park</t>
  </si>
  <si>
    <t>Acquisition, site preparation, infrastructure, installation, construction and other related costs for the multiphase industrial warehouse development being constructed in Westgate Business Park</t>
  </si>
  <si>
    <t>Renovations and improvements for a nonprofit drug treatment and research facility, including patient wings, kitchen and cafeteria, family resource and education center, patient courtyards and green space and overall energy-efficient system updates</t>
  </si>
  <si>
    <t>Construction, infrastructure, renovation and other related costs for miscellaneous capital improvements, including updates to systems and structures for the Beaver County Airport</t>
  </si>
  <si>
    <t>Acquisition, construction, site preparation, environmental and/or hazardous assessment and remediation and infrastructure improvements, including improvements to energy and utilities, and all other related costs for the development of a microgrid system</t>
  </si>
  <si>
    <t>Potter Township</t>
  </si>
  <si>
    <t>Acquisition, demolition, construction, infrastructure, redevelopment and other related costs for mixed-use, commercial, industrial, entertainment, storage and transport, recreation, health care, educational or institutional uses in the county by Potter Township Development</t>
  </si>
  <si>
    <t>Acquisition, site preparation, infrastructure, installation, construction and other related site costs for the multiphase industrial warehouse development being constructed in the Westgate Business Park in Big Beaver Borough</t>
  </si>
  <si>
    <t>Hopewell Township (Beaver County)</t>
  </si>
  <si>
    <t>Acquisition, demolition, construction, infrastructure, redevelopment and other related costs for mixed-use, commercial, industrial, entertainment, storage and transport, recreation, healthcare, educational or institutional uses in the county</t>
  </si>
  <si>
    <t>Borough of Monaca</t>
  </si>
  <si>
    <t>Acquisition, construction, environmental and/or hazardous assessment and remediation, infrastructure improvements, including improvements related to energy, transportation, utilities, parking and common areas, and all other related costs for the development of a hospitality facility with lodging, dining and other services</t>
  </si>
  <si>
    <t>Acquisition, construction, site preparation, environmental and/or hazardous assessment and remediation, infrastructure improvements, including improvements related to energy, transportation, utilities, parking, storm water management and common areas, and all other related costs for the development of new multipurpose government, community and emergency responders building or buildings</t>
  </si>
  <si>
    <t>Acquisition, construction, site preparation, environmental and/or hazardous assessment and remediation, infrastructure improvements, including improvements related to energy, recreation, utilities, storm water management and common areas, and all other related costs for the development of a multilevel parking garage</t>
  </si>
  <si>
    <t>Acquisition, construction, reconstruction, rehabilitation, environmental and/or hazardous assessment and remediation, infrastructure improvements, including improvements related to energy, transportation, utilities, parking, storm water management and common areas, and all other related costs for the development, expansion, renovation and/or redevelopment of an economic development project within the borough</t>
  </si>
  <si>
    <t>Acquisition, construction, infrastructure, redevelopment and other related costs for restoration of the Anderson House for the Southern Alleghenies Museum of Art</t>
  </si>
  <si>
    <t>Acquisition, infrastructure and other related costs for construction of an open-space building in a Business Park</t>
  </si>
  <si>
    <t>Acquisition, construction, infrastructure and other related costs for development of a bio-tech incubator at Everett Business Center</t>
  </si>
  <si>
    <t>Bedford/Fulton County Joint Authority</t>
  </si>
  <si>
    <t>Acquisition, construction, infrastructure and other related costs for rehabilitation of 8.5 miles of abandoned Pennsylvania Turnpike for development of the Pike2Bike Trail Project</t>
  </si>
  <si>
    <t>Acquisition, construction, infrastructure and other related costs for a mixed-use redevelopment project on the site of the former Thomas Ford Elementary School in the City of Reading</t>
  </si>
  <si>
    <t>Construction, infrastructure improvements and other related costs for a Dairy Processing Production Facility</t>
  </si>
  <si>
    <t>Acquisition, construction, infrastructure improvements, redevelopment, abatement of hazardous materials and other related costs for economic development projects in Berks County</t>
  </si>
  <si>
    <t>Acquisition, construction, infrastructure improvements, redevelopment, abatement of hazardous materials and other related costs for a mixed-use commercial/affordable housing development in Berks County</t>
  </si>
  <si>
    <t>Construction, infrastructure improvements, renovations and other related costs for PA Adult and Teen Challenge campus</t>
  </si>
  <si>
    <t>Construction, infrastructure, redevelopment, abatement of hazardous materials and other related costs for community housing and other facilities for individuals with developmental disabilities in the county</t>
  </si>
  <si>
    <t>Construction, infrastructure improvements and other costs for an aquaponics facility</t>
  </si>
  <si>
    <t>Construction, site preparation, infrastructure improvements and other costs related to a new service center for the Berks County Conservation District and Education Center</t>
  </si>
  <si>
    <t>Acquisition, construction, infrastructure, rehabilitation, environmental remediation and other related costs for an existing or new building for economic development purposes</t>
  </si>
  <si>
    <t>Construction and other related costs for an aeroponics facility to provide employment opportunities for homeless persons</t>
  </si>
  <si>
    <t>Installation of infrastructure and utilities, renovation, rehabilitation and demolition of buildings, abatement of hazardous materials and construction of new buildings at Hamburg Center</t>
  </si>
  <si>
    <t>Site preparation, construction, infrastructure improvements for the Berks Park 183 industrial park project</t>
  </si>
  <si>
    <t>Construction, infrastructure improvements and other costs related to the renovation of Albright College Gingrich Library</t>
  </si>
  <si>
    <t>Acquisition, construction, infrastructure, redevelopment, renovation, abatement of hazardous materials and other related costs for Alvernia University center city development projects</t>
  </si>
  <si>
    <t>Construction, infrastructure improvements, rehabilitation and other related costs for the Olivet Boys and Girls Club of Reading and Berks County</t>
  </si>
  <si>
    <t>Acquisition, construction, infrastructure, redevelopment, renovation, abatement of hazardous materials and other related costs for a multiuse redevelopment project in vicinity of 4th and Elm Streets</t>
  </si>
  <si>
    <t>Acquisition, construction, infrastructure, redevelopment, renovation, abatement of hazardous materials and other related costs for the Reading Area Firefighters Museum</t>
  </si>
  <si>
    <t>Acquisition, construction, infrastructure, redevelopment, renovation, abatement of hazardous materials and other related costs for The Reading Science Center - The Physics Lab</t>
  </si>
  <si>
    <t>Construction, demolition, infrastructure, renovations and other costs for Humane Pennsylvania Reading Shelter Rebuild Project</t>
  </si>
  <si>
    <t>Acquisition, renovation, construction, infrastructure improvements and other related costs for revitalization of properties at 5th and Penn Streets</t>
  </si>
  <si>
    <t>Construction, abatement of hazardous materials, renovation, rehabilitation and other related costs of a historic building for commercial use</t>
  </si>
  <si>
    <t>Construction, infrastructure, acquisition, redevelopment and other related costs for the rehabilitation of recreational and educational facilities</t>
  </si>
  <si>
    <t>Construction, acquisition, redevelopment and other related costs for the renovation of historic vacant buildings</t>
  </si>
  <si>
    <t>Acquisition, renovation, rehabilitation and construction, including infrastructure and other costs for the revitalization of properties at 5th and Penn Streets in downtown Reading</t>
  </si>
  <si>
    <t>Acquisition, renovation, rehabilitation and construction, including infrastructure, and other costs for renovation of a civic club</t>
  </si>
  <si>
    <t>Construction, renovation, infrastructure improvements and other related costs for the service expansion project for Penn State St. Joseph Health</t>
  </si>
  <si>
    <t>Acquisition, design, demolition, construction, infrastructure and other costs for a public building in the City of Reading</t>
  </si>
  <si>
    <t>Acquisition, site preparation, infrastructure and construction related to an economic development project in Cumru Township</t>
  </si>
  <si>
    <t>Acquisition, site preparation, infrastructure and construction related to a fire and emergency services building in Cumru Township</t>
  </si>
  <si>
    <t>Site preparation, construction, infrastructure improvements for the Exeter Township Emergency Services Building</t>
  </si>
  <si>
    <t>Mohnton Borough</t>
  </si>
  <si>
    <t>Construction, infrastructure improvements and other related costs for the Berks County Museum of Military History</t>
  </si>
  <si>
    <t>Acquisition, construction, infrastructure, redevelopment and other related costs for West Reading mixed-use business development</t>
  </si>
  <si>
    <t>Multiple municipalities</t>
  </si>
  <si>
    <t>Acquisition, construction, infrastructure, redevelopment, renovation, abatement of hazardous materials, machinery and equipment and other related costs for an economic development project in multiple municipalities</t>
  </si>
  <si>
    <t>Renovation, rehabilitation and other related costs for the Family Services Incorporated shelter, including the addition of bed space for the homeless</t>
  </si>
  <si>
    <t>Acquisition, construction, reconstruction, renovation, rehabilitation, environmental and/or hazardous assessment and remediation, site preparation, infrastructure improvements, including improvements related to energy, transportation, parking, utilities, storm water management and common areas, and all other related costs for the renovation and expansion of the Blair Center of Penn Highlands Community College</t>
  </si>
  <si>
    <t>Acquisition, construction, reconstruction, renovation, rehabilitation, environmental and/or hazardous assessment and remediation, site preparation, infrastructure improvements, including improvements related to energy, transportation, parking, utilities, storm water management and common areas, and all other related costs for the construction, renovation, rehabilitation, redevelopment, expansion and/or reuse of Saint Francis University facilities for educational, cultural and/or administrative purposes within Blair County</t>
  </si>
  <si>
    <t>Acquisition, construction, infrastructure and other related costs for a regional recreational facility</t>
  </si>
  <si>
    <t>Acquisition, construction, infrastructure and other related costs for a regional Public Safety and Emergency Services training facility</t>
  </si>
  <si>
    <t>Infrastructure, abatement of hazardous materials and other related costs for renovation and rehabilitation of patient care areas in the Radiation Oncology treatment center at UPMC/Altoona</t>
  </si>
  <si>
    <t>Acquisition, construction, infrastructure, abatement of hazardous materials and other related costs for redevelopment of vacant property in the City of Altoona and Logan Township in the vicinity of the Norfolk Southern Rail Yards</t>
  </si>
  <si>
    <t>Renovation, rehabilitation and other related costs for capital improvements to the Jaffa Shrine Center, including air conditioning and new seating</t>
  </si>
  <si>
    <t>Acquisition, construction, infrastructure, abatement of hazardous materials and other related costs for redevelopment of property for the purpose of constructing a multimodal transit facility, including a parking garage in downtown Altoona</t>
  </si>
  <si>
    <t>Acquisition, construction, infrastructure, abatement of hazardous materials and other related costs for redevelopment and renovation of existing buildings in downtown Altoona to support the growth of the Pennsylvania State University-Altoona downtown campus</t>
  </si>
  <si>
    <t>Acquisition, construction, infrastructure, renovation, abatement of hazardous materials and other related costs for Urban Centers redevelopment projects</t>
  </si>
  <si>
    <t>Acquisition, infrastructure, abatement of hazardous materials and other related costs for construction of a business park along the Interstate 99 corridor</t>
  </si>
  <si>
    <t>Acquisition, construction, infrastructure, redevelopment, renovation, abatement of hazardous materials and other related costs for adaptive reuse of existing buildings and facilities in the Altoona-Blair County area</t>
  </si>
  <si>
    <t>Acquisition, construction, infrastructure, abatement of hazardous materials and other related costs for redevelopment of properties and construction of new market rate housing</t>
  </si>
  <si>
    <t>Altoona-Logan Township Mobile Medical Emergency Department Authority</t>
  </si>
  <si>
    <t>Acquisition, construction, infrastructure, redevelopment, renovation and other related costs for AMED - EMS station and/or regional EMS Training Institute</t>
  </si>
  <si>
    <t>Acquisition, construction, infrastructure and other related costs for parking garages in Bucks County</t>
  </si>
  <si>
    <t>Acquisition, construction, infrastructure and other related costs for a new YMCA facility in Bucks County</t>
  </si>
  <si>
    <t>Acquisition, infrastructure, land improvements and other related costs  of land for Street road extension, to provide permanent public access to the Delaware river</t>
  </si>
  <si>
    <t>Acquisition, demolition and other related costs for the redevelopment of properties along Chestnut and Elm Streets</t>
  </si>
  <si>
    <t>Construction, infrastructure and other related costs for redevelopment of the Mill Street Parking Lot and Bristol Waterfront Park, including paving, electrical upgrades, construction of an amphitheater, public restrooms, parking lot reconfiguration and other park amenities</t>
  </si>
  <si>
    <t>Construction, renovation, demolition of existing buildings and construction of a senior center with an expanded parking lot</t>
  </si>
  <si>
    <t>Infrastructure, construction and other related costs for a new fire and rescue services building</t>
  </si>
  <si>
    <t>Acquisition, construction, infrastructure and other related costs for an economic development project in Buckingham Township</t>
  </si>
  <si>
    <t>Bucks County Airport Authority</t>
  </si>
  <si>
    <t>Acquisition, construction, infrastructure and other related costs for miscellaneous improvements at Doylestown Airport</t>
  </si>
  <si>
    <t>Acquisition, construction, infrastructure and other related costs for an economic development project in Chalfont Borough</t>
  </si>
  <si>
    <t>Acquisition, construction, infrastructure and other related costs for an economic development project in Doylestown Borough</t>
  </si>
  <si>
    <t>Construction, infrastructure, renovations and other costs for the James A. Michener Art Museum</t>
  </si>
  <si>
    <t>Acquisition, infrastructure, construction, redevelopment and other related costs for the development of an integrated cluster of nonprofit and commercial discovery scientists center</t>
  </si>
  <si>
    <t>Acquisition, construction, infrastructure and other related costs for an economic development project in Doylestown Township</t>
  </si>
  <si>
    <t>Construction, infrastructure, renovations and other costs for the Mercer Mile rehabilitation project</t>
  </si>
  <si>
    <t>Acquisition, construction, infrastructure and other related costs for the development of the PA Biotechnology Center Research Clusters</t>
  </si>
  <si>
    <t>Dublin Borough</t>
  </si>
  <si>
    <t>Acquisition, construction, infrastructure and other related costs for an economic development project in Dublin Borough</t>
  </si>
  <si>
    <t>Acquisition, construction, infrastructure and other related costs for an economic development project in Falls Township</t>
  </si>
  <si>
    <t>Acquisition, construction, infrastructure and other related costs at the Keystone Industrial Port Complex</t>
  </si>
  <si>
    <t>Acquisition, construction, infrastructure and other related costs for an economic development project in Lower Makefield Township</t>
  </si>
  <si>
    <t>Construction, demolition, infrastructure and other related costs for renovation and expansion of the Department of Public Works' yard and facilities</t>
  </si>
  <si>
    <t>Acquisition, construction, infrastructure and other related costs for an economic development project in Morrisville Borough</t>
  </si>
  <si>
    <t>Construction, infrastructure, renovations and other costs for Patriots Park at Historic Summerseat</t>
  </si>
  <si>
    <t>Construction, infrastructure, renovations and other costs for Morrisville Borough Hall</t>
  </si>
  <si>
    <t>Redevelopment, construction, infrastructure, abatement of hazardous materials and other related costs for an economic development project at a brownfield site</t>
  </si>
  <si>
    <t>New Britain Borough</t>
  </si>
  <si>
    <t>Acquisition, construction, infrastructure and other related costs for an economic development project in New Britain Borough</t>
  </si>
  <si>
    <t>Acquisition, construction, infrastructure and other related costs for an economic development project in New Britain Township</t>
  </si>
  <si>
    <t>Construction, infrastructure, renovations and other costs for Peregrine Surgical project</t>
  </si>
  <si>
    <t>Construction, redevelopment and other related costs associated with the creation of a public parking deck</t>
  </si>
  <si>
    <t>For costs associated with removing utility poles and burying utility lines underground</t>
  </si>
  <si>
    <t>New Hope Borough and Solebury Township</t>
  </si>
  <si>
    <t>Land acquisition, construction, site preparation, infrastructure improvements and other related costs for the Bucks County Children's Museum</t>
  </si>
  <si>
    <t>Acquisition, construction, infrastructure and other related costs for the New Hope Lodge in the Woods project</t>
  </si>
  <si>
    <t>Acquisition, construction, infrastructure and other related costs for an economic development project in New Hope Borough</t>
  </si>
  <si>
    <t>Acquisition, construction, infrastructure and other related costs for the Bucks County Playhouse Theater</t>
  </si>
  <si>
    <t>Newtown Borough</t>
  </si>
  <si>
    <t>Acquisition, construction, infrastructure and other related costs for an economic development project in Newtown Borough</t>
  </si>
  <si>
    <t>Construction, infrastructure, renovations and other costs for the Newtown Hall Theatre</t>
  </si>
  <si>
    <t>Acquisition, construction, infrastructure and other related costs for an economic development project in Newtown Township</t>
  </si>
  <si>
    <t>Penndel Borough</t>
  </si>
  <si>
    <t>Construction, infrastructure, renovations, abatement of hazardous materials and other related costs for upgrades and expansion of the municipal government and community center facilities</t>
  </si>
  <si>
    <t>Perkasie Borough</t>
  </si>
  <si>
    <t>Acquisition, construction, infrastructure and other related costs for an economic development project in Perkasie Borough</t>
  </si>
  <si>
    <t>Plumstead Township</t>
  </si>
  <si>
    <t>Acquisition, construction, infrastructure and other related costs for an economic development project in Plumstead Township</t>
  </si>
  <si>
    <t>Acquisition, construction, infrastructure and other related costs for an economic development project in Sellersville Borough</t>
  </si>
  <si>
    <t>Acquisition, construction, infrastructure and other related costs for an economic development project in Solebury Township</t>
  </si>
  <si>
    <t>Telford Borough</t>
  </si>
  <si>
    <t>Construction, infrastructure, renovations and other costs for the Indian Valley Public Library</t>
  </si>
  <si>
    <t>Acquisition, construction, infrastructure and other related costs for an economic development project in Upper Makefield Township</t>
  </si>
  <si>
    <t>Acquisition, infrastructure, renovations, rehabilitation, construction and other related costs for Tamanend Park</t>
  </si>
  <si>
    <t>Acquisition, infrastructure, renovations, rehabilitation, construction and other related costs for the municipal service complex in Warminster Township</t>
  </si>
  <si>
    <t>Acquisition, infrastructure, renovations, rehabilitation, construction and other related costs for Ben Wilson Public Works Facility</t>
  </si>
  <si>
    <t>Construction, infrastructure, acquisition, redevelopment and other related costs to support a residential substance abuse unit project at Abington Jefferson Health</t>
  </si>
  <si>
    <t>Acquisition, infrastructure, renovations, rehabilitation, construction and other related costs for the police and municipal complex in Warrington Township</t>
  </si>
  <si>
    <t>Site design, infrastructure, construction and other related costs for a multipurpose community building at Lion's Pride Park</t>
  </si>
  <si>
    <t>Site design, redevelopment, infrastructure, construction, storm water management and other related costs associated with the development of a multiuse athletic complex on Bristol Road</t>
  </si>
  <si>
    <t>Acquisition, construction, infrastructure improvements and other related costs for a business campus in Warrington Township for advanced manufacturing, research and development and life sciences use</t>
  </si>
  <si>
    <t>Yardley Borough</t>
  </si>
  <si>
    <t>Acquisition, construction, infrastructure and other related costs for an economic development project in Yardley Borough</t>
  </si>
  <si>
    <t>Construction, renovation and rehabilitation of athletic fields and construction of new facilities, including synthetic turf, bleachers, concession stand, restrooms and locker rooms</t>
  </si>
  <si>
    <t>Acquisition, construction, infrastructure, renovation, redevelopment and other related costs for physical assets of Woods Services, Inc., including adjacent areas</t>
  </si>
  <si>
    <t>Bucks County Department of Community and Economic Development</t>
  </si>
  <si>
    <t>Construction, renovation and other related costs for a community cancer center at the Grand View Health Outpatient Center</t>
  </si>
  <si>
    <t>Redevelopment Authority of the County of Bucks</t>
  </si>
  <si>
    <t>Acquisition, construction, redevelopment, renovation and other related costs for the replacement of an existing grass playing field with a multipurpose turf field as well as a new track, spectator seating and the installation of electrical service and lighting</t>
  </si>
  <si>
    <t>Acquisition, construction and other related costs for a new fire station for Harmony Fire District</t>
  </si>
  <si>
    <t>Butler County Airport Authority</t>
  </si>
  <si>
    <t>Acquisition, construction, infrastructure and other related costs for runway extensions, facility improvements and economic development initiatives at the Pittsburgh-Butler Regional Airport</t>
  </si>
  <si>
    <t>Construction, demolition, infrastructure, redevelopment, renovation and other related costs for expansion of the Mount Aloysius College with a Living and Learning Center</t>
  </si>
  <si>
    <t>Infrastructure and other related costs for a new 911 emergency call system</t>
  </si>
  <si>
    <t>Acquisition, construction, infrastructure, redevelopment, renovation, abatement of hazardous materials and other related costs for Saint Francis University Health Sciences facility</t>
  </si>
  <si>
    <t>Acquisition, infrastructure, redevelopment, renovation, abatement of hazardous materials and other related costs for Saint Francis University Engineering facility</t>
  </si>
  <si>
    <t>Construction, infrastructure, redevelopment, renovation, abatement of hazardous materials and other related costs for Conemaugh Health System improvements</t>
  </si>
  <si>
    <t>Construction, infrastructure, renovation, abatement of hazardous materials and other related costs for economic projects in the county</t>
  </si>
  <si>
    <t>Acquisition, construction, reconstruction, rehabilitation, environmental and/or hazardous assessment and remediation, site preparation, infrastructure improvements, including improvements related to energy, transportation, parking, utilities, storm water management and common areas, and all other related costs for the development of a large scale solar energy project</t>
  </si>
  <si>
    <t>Acquisition, construction, reconstruction, renovation, rehabilitation, environmental and/or hazardous assessment and remediation, site preparation, infrastructure improvements, including improvements related to energy, transportation, parking, utilities, storm water management and common areas, and all other related costs for the development of a new technology center</t>
  </si>
  <si>
    <t>Construction, reconstruction, renovation, rehabilitation, environmental and/or hazardous assessment and remediation, site preparation, infrastructure improvements, including improvements related to energy, transportation, parking, utilities, storm water management and common areas, and all other related costs for the renovation and infrastructure needs of the Richland Campus of Penn Highlands Community College</t>
  </si>
  <si>
    <t>Construction, infrastructure, acquisition and other related costs for the buildings and infrastructure throughout the county</t>
  </si>
  <si>
    <t>Construction, infrastructure, redevelopment, acquisition and other related costs for the renovation of a building to accommodate a manufacturing business</t>
  </si>
  <si>
    <t>Clearfield Township</t>
  </si>
  <si>
    <t>Construction, infrastructure, redevelopment and other related costs for the renovation of a swimming pool and the surrounding area</t>
  </si>
  <si>
    <t>Construction and other related costs for a training center for apprentice electricians and upskill training for journeyperson linemen for the power generation and power distribution industry</t>
  </si>
  <si>
    <t>City of Johnstown Redevelopment Authority</t>
  </si>
  <si>
    <t>Acquisition, construction, reconstruction, rehabilitation, environmental and/or hazardous assessment and remediation, site preparation, infrastructure improvements, including improvements related to energy, transportation, parking, utilities, storm water management and common areas, and other related costs for the development, expansion, renovation redevelopment and/or reuse of medical facilities</t>
  </si>
  <si>
    <t>Demolition, construction, reconstruction, rehabilitation, environmental and/or hazardous assessment and remediation, site preparation, infrastructure improvements, including improvements related to energy, transportation, parking, utilities, storm water management and common areas, and all other costs for demolition of the former Goucher Street Elementary School and the construction of a new community recreation center on the site by the West Hill Recreation Commission or by a related or designated entity</t>
  </si>
  <si>
    <t>Cambria County Economic Development Authority</t>
  </si>
  <si>
    <t>Construction and other related costs for the IBEW Local 126 OSHE Apprenticeship Training Center Expansion West Project</t>
  </si>
  <si>
    <t>Acquisition, construction, infrastructure, machinery, equipment, renovation and other related costs for a Lehigh Valley Health Network facility</t>
  </si>
  <si>
    <t>Acquisition, construction, infrastructure, renovations and other related costs for Lehigh Carbon County Community College</t>
  </si>
  <si>
    <t>Construction, infrastructure and other related costs associated with building a veteran suicide prevention retreat lodge</t>
  </si>
  <si>
    <t>Construction, infrastructure improvement and other related costs for a new cancer treatment facility at St. Luke Hospital Blue Mountain campus</t>
  </si>
  <si>
    <t>Acquisition, abatement,  construction, infrastructure and other related costs for expansion of St. Luke's Hospital Blue Mountain campus</t>
  </si>
  <si>
    <t>Parryville Borough</t>
  </si>
  <si>
    <t>Construction, redevelopment, renovation and other related costs for a new combined borough hall and volunteer fire company building and the demolition and removal of the old fire company building</t>
  </si>
  <si>
    <t>Carbon Chamber and Economic Development Corporation</t>
  </si>
  <si>
    <t>Acquisition, construction, infrastructure and other related costs for a distribution warehouse</t>
  </si>
  <si>
    <t>Acquisition, construction, infrastructure, redevelopment, renovation, abatement of hazardous materials and other related costs for the Centre Volunteers in Medicine facilities</t>
  </si>
  <si>
    <t>Acquisition, construction, infrastructure and other related costs for an economic and/or community development project</t>
  </si>
  <si>
    <t>Acquisition, construction, infrastructure improvements, redevelopment, abatement of hazardous materials and other related costs for a mixed-use commercial or cultural/affordable housing development in Chester County</t>
  </si>
  <si>
    <t>Acquisition, construction, infrastructure improvements, redevelopment, abatement of hazardous materials and other related costs for an economic development project in Chester County</t>
  </si>
  <si>
    <t>Acquisition, construction, infrastructure improvements and other related costs for the Chester County Stadium development project</t>
  </si>
  <si>
    <t>Acquisition, construction, infrastructure improvements, redevelopment, abatement of hazardous materials and other related costs for economic development projects in Chester County</t>
  </si>
  <si>
    <t>Acquisition, construction, infrastructure improvements, redevelopment, abatement of hazardous materials and other related costs for the West Pharmaceutical project</t>
  </si>
  <si>
    <t>Acquisition, construction, infrastructure improvements, redevelopment, abatement of hazardous materials and other related costs for community redevelopment projects in the county</t>
  </si>
  <si>
    <t>Acquisition, construction, infrastructure improvements, redevelopment, abatement of hazardous materials and other related costs for a multipurpose event center</t>
  </si>
  <si>
    <t>Acquisition, construction, infrastructure improvements, redevelopment, abatement of hazardous materials and other related costs for improvements to park facilities</t>
  </si>
  <si>
    <t>Acquisition, construction, infrastructure improvements, abatement of hazardous materials and other related costs for redeveloping an industrially zoned site into a regional commercial park</t>
  </si>
  <si>
    <t>Construction, renovation, infrastructure improvements and other costs for an Early Learning Center</t>
  </si>
  <si>
    <t>Construction, renovation, infrastructure improvements and other costs for a STEM magnet school</t>
  </si>
  <si>
    <t>Construction, infrastructure improvements, redevelopment, abatement of hazardous materials and other related costs related to enhancements at Devereux facilities</t>
  </si>
  <si>
    <t>Acquisition, construction, infrastructure improvements, redevelopment, abatement of hazardous materials and other related costs for a mental health facility in the county</t>
  </si>
  <si>
    <t>Acquisition, construction, redevelopment, infrastructure, abatement of hazardous materials and other related costs for redeveloping an industrially zoned site into a modern regional commercial park</t>
  </si>
  <si>
    <t>Acquisition, construction, redevelopment, infrastructure, abatement of hazardous materials and other related costs for a multipurpose event center in Chester County</t>
  </si>
  <si>
    <t>Acquisition, construction, redevelopment, infrastructure, abatement of hazardous materials and other related costs for park improvements in Chester County</t>
  </si>
  <si>
    <t>Acquisition, construction, redevelopment, infrastructure, abatement of hazardous materials and other related costs for the Chester County Stadium Development Project</t>
  </si>
  <si>
    <t>Acquisition, construction, redevelopment, infrastructure, abatement of hazardous materials and other related costs related to enhancements at Devereux facilities</t>
  </si>
  <si>
    <t>Acquisition, construction, redevelopment, infrastructure, abatement of hazardous materials and other related costs for an Early Learning Center in Chester County</t>
  </si>
  <si>
    <t>Acquisition, construction, redevelopment, infrastructure, abatement of hazardous materials and other related costs for historic preservation projects in Chester County</t>
  </si>
  <si>
    <t>Acquisition, construction, redevelopment, infrastructure, abatement of hazardous materials and other related costs for an economic development project in Chester County</t>
  </si>
  <si>
    <t>Acquisition, construction, redevelopment, infrastructure, abatement of hazardous materials and other related costs for an aquatic center in Chester County</t>
  </si>
  <si>
    <t>Acquisition, construction, redevelopment, infrastructure, abatement of hazardous materials and other related costs for a regional economic development project</t>
  </si>
  <si>
    <t>Acquisition, construction, redevelopment, infrastructure, abatement of hazardous materials and other related costs for a school in Chester County with an emphasis on Science, Technology, Mathematics and Engineering (STEM)</t>
  </si>
  <si>
    <t>Acquisition, construction, redevelopment, infrastructure, abatement of hazardous materials and other related costs for transit-orientated commercial and residential development projects in Chester County</t>
  </si>
  <si>
    <t>Acquisition, construction, redevelopment, infrastructure, abatement of hazardous materials and other related costs associated with a mushroom-related business</t>
  </si>
  <si>
    <t>Acquisition, construction, infrastructure, abatement, renovations and other related costs for the development of the Downingtown Senior Center</t>
  </si>
  <si>
    <t>Construction, infrastructure and other related costs for the construction, furnishings and equipment for Nemours Children's Health System pediatric facility</t>
  </si>
  <si>
    <t>Chadds Ford Borough</t>
  </si>
  <si>
    <t>Construction and other related costs for the renovation and expansion of the Brandywine Conservancy and Museum of Art facilities</t>
  </si>
  <si>
    <t>Acquisition, construction, redevelopment, infrastructure, abatement of hazardous materials and other related costs for development project at the University of Valley Forge</t>
  </si>
  <si>
    <t>Acquisition, construction, redevelopment, infrastructure, abatement of hazardous materials and other related costs for the development of a parking garage at the Educational Services Center in Downingtown Borough</t>
  </si>
  <si>
    <t>Acquisition, construction, infrastructure improvements, redevelopment, abatement of hazardous materials and other related costs for the expansion of the Ridge Fire Company</t>
  </si>
  <si>
    <t>Acquisition, construction, infrastructure improvements, redevelopment, abatement of hazardous materials and other related costs for Frick's Lock Village</t>
  </si>
  <si>
    <t>East Goshen Township</t>
  </si>
  <si>
    <t>Construction, acquisition and other related costs for the development of Paoli Pike Trail project</t>
  </si>
  <si>
    <t>East Vincent Township</t>
  </si>
  <si>
    <t>Renovation, site preparation, construction, rehabilitation and other related costs for the redevelopment of the former Pennhurst State Hospital</t>
  </si>
  <si>
    <t>Acquisition, construction, redevelopment, infrastructure, abatement of hazardous materials and other related costs for Nursing and Science Buildings at Immaculata University</t>
  </si>
  <si>
    <t>Acquisition, construction, redevelopment, infrastructure, abatement of hazardous materials and other related costs for the People's Light and Theater Expansion development project</t>
  </si>
  <si>
    <t>Construction, infrastructure, acquisition, redevelopment and other related costs for a pediatric facility</t>
  </si>
  <si>
    <t>Construction, infrastructure improvements and other costs for the renovation of the Devon Train Station</t>
  </si>
  <si>
    <t>Honey Brook Borough</t>
  </si>
  <si>
    <t>Construction, renovation, infrastructure improvements and other costs for the Honey Brook Warehouse and Coffee community project</t>
  </si>
  <si>
    <t>Kennett Township</t>
  </si>
  <si>
    <t>Acquisition, infrastructure, rehabilitation, construction and other related costs for the Indoor Agriculture Center of Excellence</t>
  </si>
  <si>
    <t>Acquisition, infrastructure, rehabilitation, construction and other related costs for the new Kennett Township Library</t>
  </si>
  <si>
    <t>Construction and other related costs to build the Kennett Library</t>
  </si>
  <si>
    <t>London Britain Township</t>
  </si>
  <si>
    <t>Acquisition, construction, redevelopment, infrastructure, abatement of hazardous materials and other related costs for projects in the London Tract Historic District</t>
  </si>
  <si>
    <t>Acquisition, construction, redevelopment, infrastructure, abatement of hazardous materials and other related costs for the development of Lincoln University</t>
  </si>
  <si>
    <t>Acquisition, construction, redevelopment, infrastructure, abatement of hazardous materials and other related costs for the redevelopment of the Village of Toughkenamon in New Garden Township</t>
  </si>
  <si>
    <t>Acquisition, construction, redevelopment, infrastructure, abatement of hazardous materials and other related costs for the restoration of the Old Oxford Borough Theater</t>
  </si>
  <si>
    <t>Acquisition, construction, redevelopment, infrastructure, abatement of hazardous materials and other related costs for the development of a hotel in Phoenixville Borough</t>
  </si>
  <si>
    <t>Acquisition, construction, redevelopment, infrastructure, abatement of hazardous materials and other related costs for the development of municipal infrastructure projects in Phoenixville Borough</t>
  </si>
  <si>
    <t>Acquisition, construction, redevelopment, infrastructure, abatement of hazardous materials and other related costs for the former Phoenixville Steel Site</t>
  </si>
  <si>
    <t>Construction and other related costs for the expansion, renovation and development of the Phoenixville Fire Company</t>
  </si>
  <si>
    <t>South Coatesville Borough</t>
  </si>
  <si>
    <t>Acquisition, construction, redevelopment, infrastructure, abatement of hazardous materials and other related costs for a revitalization project in South Coatesville</t>
  </si>
  <si>
    <t>Construction, infrastructure and other related costs for a parking and safety project in Spring City Borough</t>
  </si>
  <si>
    <t>Construction and other related costs for the development and renovation of Thornbury Township Municipal Building</t>
  </si>
  <si>
    <t>Acquisition, construction, redevelopment, infrastructure, abatement of hazardous materials and other related costs for the restoration of the expansion of the Paoli Fire Company</t>
  </si>
  <si>
    <t>Acquisition, construction, redevelopment, renovation, rehabilitation, infrastructure, abatement of hazardous materials and other related costs for the West Pharmaceutical Chester County construction project</t>
  </si>
  <si>
    <t>West Bradford Township</t>
  </si>
  <si>
    <t>Acquisition, construction, redevelopment, infrastructure, abatement of hazardous materials and other related costs for the development of a municipal complex in West Bradford Township</t>
  </si>
  <si>
    <t>West Caln Township</t>
  </si>
  <si>
    <t>Acquisition, construction, infrastructure, abatement, renovations and other related costs for the Locust Lane Riding Center</t>
  </si>
  <si>
    <t>Acquisition, construction, redevelopment, infrastructure, abatement of hazardous materials and other related costs for the expansion of the FAME Fire Company</t>
  </si>
  <si>
    <t>Acquisition, construction, redevelopment, infrastructure, abatement of hazardous materials and other related costs for the development of a public works building in West Chester Borough</t>
  </si>
  <si>
    <t>Acquisition, construction, redevelopment, infrastructure, abatement of hazardous materials and other related costs for the development of a community grocery and market</t>
  </si>
  <si>
    <t>Acquisition, construction, infrastructure, abatement of hazardous materials and other related costs for the Westside Community Center development project</t>
  </si>
  <si>
    <t>Construction, acquisition and other related costs for the development of a public works facility</t>
  </si>
  <si>
    <t>Construction, infrastructure, redevelopment and other related costs for the renovation and expansion of a history center</t>
  </si>
  <si>
    <t>West Goshen Township</t>
  </si>
  <si>
    <t>Construction and other related costs for the expansion of Fame Fire Company</t>
  </si>
  <si>
    <t>Construction, demolition, renovation, new infrastructure and fitout costs for repurposing of Exton Mall</t>
  </si>
  <si>
    <t>Acquisition, redevelopment, renovation/rehabilitation, construction, infrastructure improvements and abatement of hazardous materials for the redevelopment of Cheyney University</t>
  </si>
  <si>
    <t>Renovation, site preparation, construction, rehabilitation and other related costs associated with the redevelopment of the former Pennhurst State Mental Hospital</t>
  </si>
  <si>
    <t>Acquisition, construction, infrastructure, redevelopment, renovation/rehabilitation, abatement of hazardous materials and other related costs for Frick's Lock Village in East Coventry Township</t>
  </si>
  <si>
    <t>Construction, acquisition, redevelopment and other related costs for the renovation, site preparation and rehabilitation of the former Pennhurst State Hospital in East Vincent Township</t>
  </si>
  <si>
    <t>Acquisition, construction, infrastructure, redevelopment, renovation/rehabilitation, abatement of hazardous materials and other related costs for nursing and science buildings at Immaculata University in East Whiteland Township</t>
  </si>
  <si>
    <t>Construction, infrastructure, redevelopment, renovation/rehabilitation, infrastructure, abatement of hazardous materials and other related costs for the People's Light and Theater Company expansion development project in East Whiteland Township</t>
  </si>
  <si>
    <t>Acquisition, redevelopment, renovation, rehabilitation, construction, infrastructure improvements, abatement of hazardous materials and other related costs for the development of Lincoln University</t>
  </si>
  <si>
    <t>Acquisition, redevelopment, renovation/rehabilitation, construction, infrastructure improvements and abatement of hazardous materials for the redevelopment of the Village of Toughkenamon in New Garden Township</t>
  </si>
  <si>
    <t>Acquisition, construction,  redevelopment,  renovation/rehabilitation,  infrastructure, abatement of hazardous materials and other related costs for an economic development project</t>
  </si>
  <si>
    <t>Acquisition, construction, redevelopment, renovation/rehabilitation, infrastructure, abatement of hazardous materials and other related costs for an economic development project in the county</t>
  </si>
  <si>
    <t>Acquisition, construction, infrastructure, redevelopment and other related costs for the Chester County Stadium development project</t>
  </si>
  <si>
    <t>Acquisition, construction, redevelopment, renovation, rehabilitation, infrastructure, abatement of hazardous materials and other related costs for redeveloping an industrially zoned site into a modern, regional commercial park</t>
  </si>
  <si>
    <t>Acquisition, redevelopment, renovation/rehabilitation, construction, infrastructure improvements, abatement of hazardous materials and other related costs for a multipurpose event center</t>
  </si>
  <si>
    <t>Acquisition, infrastructure, redevelopment, renovation, rehabilitation, construction, abatement of hazardous materials and other related costs for improvements to park facilities in the county</t>
  </si>
  <si>
    <t>Construction, rehabilitation, redevelopment, infrastructure and other related costs to renovate an existing building to be used as a new magnet school with an emphasis on Science, Technology, Math and Engineering (STEM)</t>
  </si>
  <si>
    <t>Construction, acquisition, redevelopment and other related costs for a community center</t>
  </si>
  <si>
    <t>Redevelopment, acquisition, rehabilitation, construction, infrastructure and other related costs to renovate an existing building to be used as an early learning center</t>
  </si>
  <si>
    <t>Construction, infrastructure, redevelopment, renovation/rehabilitation, abatement of hazardous materials and other related costs for enhancements at Devereux facilities</t>
  </si>
  <si>
    <t>Acquisition, construction, redevelopment, renovation/rehabilitation, infrastructure, abatement of hazardous materials and other related costs for community redevelopment projects in the county</t>
  </si>
  <si>
    <t>Acquisition, construction, infrastructure, redevelopment, renovation/rehabilitation, abatement of hazardous materials and other related costs for the restoration of the Old Oxford Borough Theater</t>
  </si>
  <si>
    <t>Construction, infrastructure, redevelopment,  renovation/rehabilitation, abatement of hazardous materials and other costs related to the CCIU Educational Services Center Parking Garage project in Downingtown Borough</t>
  </si>
  <si>
    <t>Acquisition, construction, infrastructure, redevelopment, renovation/rehabilitation, abatement of hazardous materials and other related costs for the expansion of the Ridge Fire Company in East Coventry Township</t>
  </si>
  <si>
    <t>Acquisition, redevelopment, renovation, rehabilitation, construction, infrastructure improvements, abatement of hazardous materials and other related costs for the development of Cheyney University</t>
  </si>
  <si>
    <t>Acquisition, construction, infrastructure, redevelopment, renovation/rehabilitation, abatement of hazardous materials and other related costs for the former Phoenixville Steel site</t>
  </si>
  <si>
    <t>Acquisition, construction, infrastructure, redevelopment, renovation/rehabilitation, abatement of hazardous materials and other related costs for a revitalization project in South Coatesville</t>
  </si>
  <si>
    <t>Acquisition, construction, infrastructure, redevelopment, renovation/rehabilitation, abatement of hazardous materials and other related costs for the expansion of the Paoli Fire Company</t>
  </si>
  <si>
    <t>Acquisition, construction, infrastructure, redevelopment, renovation/rehabilitation, abatement of hazardous materials and other related costs for the Paoli Transit Center in Tredyffrin Township and Willistown Township</t>
  </si>
  <si>
    <t>Acquisition, construction, infrastructure, redevelopment, renovation/rehabilitation, abatement of hazardous materials and other related costs for the expansion of the FAME Fire Company</t>
  </si>
  <si>
    <t>Development, construction, acquisition of equipment and other related costs for an economic expansion project</t>
  </si>
  <si>
    <t>Infrastructure, construction and other related costs for the rehabilitation of the historic Clarion Fire Hall, including roofing, interior and exterior improvements and new facade</t>
  </si>
  <si>
    <t>Infrastructure, construction and other related costs for the Greenville Avenue sidewalk project running from Reinhard Village to Clarion University</t>
  </si>
  <si>
    <t>Acquisition, infrastructure, site planning, construction and other related costs for redevelopment of the O-I Clarion site</t>
  </si>
  <si>
    <t>Knox Borough</t>
  </si>
  <si>
    <t>Acquisition, construction, infrastructure, equipment, redevelopment and other related costs for an economic development project in the borough</t>
  </si>
  <si>
    <t>Acquisition, construction, infrastructure, redevelopment, renovation and other related costs to acquire land and develop, engineer and construct an indoor/outdoor multiuse facility to accommodate multiple athletic trainings and events, sports medicine and physical therapy offices and treatment spaces, convention/conference space, construct a secure data center with shared business space and construct energy-efficient housing</t>
  </si>
  <si>
    <t>Acquisition, construction and other related costs for a sports and performing arts arena</t>
  </si>
  <si>
    <t>Acquisition, construction and other related costs for a new Municipal and Emergency services building</t>
  </si>
  <si>
    <t>Improvements to the City of DuBois public recreational areas</t>
  </si>
  <si>
    <t>Acquisition, construction, infrastructure and other related costs for a state of the art emergency services training facility</t>
  </si>
  <si>
    <t>Clearly Ahead Clearfield County Economic Development Corporation</t>
  </si>
  <si>
    <t>Acquisition, construction, infrastructure, redevelopment and other related costs for the East Broad Top Railroad</t>
  </si>
  <si>
    <t>Acquisition, construction, infrastructure, redevelopment, renovation, abatement of hazardous materials and other related costs for economic development projects</t>
  </si>
  <si>
    <t>Acquisition, infrastructure, redevelopment, renovation, abatement of hazardous materials and other related costs for construction of a two-unit commercial, multioccupancy building in Clearfield Borough</t>
  </si>
  <si>
    <t>Acquisition, infrastructure, redevelopment, renovation, abatement of hazardous materials and other related costs for construction of a two-unit commercial, multioccupancy building in Curwensville Borough</t>
  </si>
  <si>
    <t>Clinton County Industrial Development Authority</t>
  </si>
  <si>
    <t>Construction, redevelopment, rehabilitation and other related costs for UPMC Susquehanna Lock Haven improvements and facility upgrades</t>
  </si>
  <si>
    <t>Acquisition, construction, infrastructure, redevelopment, abatement of hazardous materials and other related costs for an economic project in the county</t>
  </si>
  <si>
    <t>Acquisition, construction, infrastructure, redevelopment, renovation, abatement of hazardous materials and other related costs for a power conversion project at an automotive carpet manufacturing facility</t>
  </si>
  <si>
    <t>Acquisition, construction, infrastructure, redevelopment, renovation, abatement of hazardous materials and other related costs for a cultural, civic or historical project in the county</t>
  </si>
  <si>
    <t>Acquisition, construction, infrastructure, redevelopment, renovation, abatement of hazardous materials and other related costs for an economic development project in the county</t>
  </si>
  <si>
    <t>Acquisition, construction, infrastructure, redevelopment, renovation, abatement of hazardous materials and other related costs for an expansion of a foundry manufacturing facility</t>
  </si>
  <si>
    <t>Columbia County Housing and Redevelopment Authority</t>
  </si>
  <si>
    <t>Acquisition, construction, infrastructure, renovation, abatement of hazardous materials and other related costs for redevelopment and reuse of land and buildings, including parking and common area improvements</t>
  </si>
  <si>
    <t>Acquisition, construction, infrastructure, renovation, abatement of hazardous materials and other related costs for development of the former Bloom Mills property</t>
  </si>
  <si>
    <t>Acquisition, construction, infrastructure, redevelopment, renovation, abatement of hazardous materials and other related costs for redevelopment of the former Moose building and adjoining properties</t>
  </si>
  <si>
    <t>Acquisition, construction, infrastructure, redevelopment, renovation, abatement of hazardous materials and other related costs for a hotel and supporting facilities, including, but not limited to, parking and recreation</t>
  </si>
  <si>
    <t>Acquisition, renovation and construction for an in-patient opioid rehabilitation center</t>
  </si>
  <si>
    <t>Acquisition, construction, demolition, infrastructure, rehabilitation and other related costs for redevelopment of land parcels and commercial properties within the city</t>
  </si>
  <si>
    <t>Acquisition, renovation, infrastructure and other related costs for rehabilitation and restoration of the historic Huidekoper House</t>
  </si>
  <si>
    <t>Acquisition, construction, infrastructure, site planning, storm water management, abatement of hazardous materials and other related costs for phases of development at the Keystone Regional Industrial Park</t>
  </si>
  <si>
    <t>Infrastructure improvements, roadway extension, sanitary sewers, storm water management facilities, utilities infrastructure and water and sewer system improvements at the Keystone Regional Industrial Park</t>
  </si>
  <si>
    <t>Acquisition, assessment, remediation, demolition and other related costs for redevelopment along Bessemer Street in the City of Meadville</t>
  </si>
  <si>
    <t>Acquisition, construction, infrastructure, site planning, storm water management, abatement of hazardous materials and other related costs for Phase 2 development and redevelopment for the French Creek Heritage and Entertainment District Initiative</t>
  </si>
  <si>
    <t>Construction, renovation and infrastructure improvements for the redevelopment of Conneaut Lake Park</t>
  </si>
  <si>
    <t>Infrastructure, site planning, construction, hazardous materials abatement, storm water management and other related costs for phases of development at the Crawford Business Park</t>
  </si>
  <si>
    <t>Acquisition, construction, infrastructure, redevelopment and other related costs for historic structures in the county</t>
  </si>
  <si>
    <t>Acquisition, construction, infrastructure, redevelopment and other related costs for economic development projects in the county</t>
  </si>
  <si>
    <t>Acquisition, construction, redevelopment and other related costs for economic projects in the county</t>
  </si>
  <si>
    <t>Acquisition, construction, infrastructure, rehabilitation and other related costs for development of a pedestrian bridge across Oil Creek in the City of Titusville</t>
  </si>
  <si>
    <t>Acquisition, construction, infrastructure, rehabilitation and other related costs for redevelopment of abandoned blighted properties located within the City of Titusville</t>
  </si>
  <si>
    <t>Renovation and rehabilitation of old steel mill buildings within the Titusville Opportunity Park in the City of Titusville</t>
  </si>
  <si>
    <t>Acquisition, rehabilitation, construction and other related costs for redevelopment of blighted properties located within the downtown area of the City of Titusville</t>
  </si>
  <si>
    <t>Acquisition, construction and infrastructure development for a neighborhood redevelopment project</t>
  </si>
  <si>
    <t>Design, construction, renovation, infrastructure and other related costs to support the rehabilitation of the Carlisle Regional Performing Arts Center</t>
  </si>
  <si>
    <t>Construction, renovation, rehabilitation, infrastructure improvements, including, but not limited to, security enhancements, HVAC and plumbing improvements, elevator installation, public accessibility improvements, rehabilitation and renovation of building exterior and interior and all other related activities for improvements to the Carlisle Borough Building</t>
  </si>
  <si>
    <t>Acquisition, design, construction, infrastructure, redevelopment, abatement of hazardous materials, machinery and equipment, roadway and utility improvements, streetscape enhancements and other related costs for a mixed-use economic development projects</t>
  </si>
  <si>
    <t>New Cumberland Borough</t>
  </si>
  <si>
    <t>Design, inspection, acquisition, demolition, site preparation, infrastructure, utility expansion, abatement/remediation of hazardous materials, addition, construction, renovation, rehabilitation redevelopment, equipment and other related costs for the West Shore Theater revitalization</t>
  </si>
  <si>
    <t>Infrastructure improvements and construction of the Shippensburg Regional Conference Center</t>
  </si>
  <si>
    <t>Acquisition, demolition, construction, infrastructure, redevelopment, renovation, abatement of hazardous materials and other related costs for an economic development project</t>
  </si>
  <si>
    <t>Construction, infrastructure redevelopment and other related costs for the Penn State Health Hampden Medical Center and Campus</t>
  </si>
  <si>
    <t>Cumberland County Historical Society</t>
  </si>
  <si>
    <t>Design, inspection, acquisition, demolition, site preparation, infrastructure, abatement/remediation of hazardous materials, construction, renovation, redevelopment and other related costs for the Mt. Tabor Church revitalization</t>
  </si>
  <si>
    <t>Design, inspection, acquisition, demolition, site preparation, infrastructure, utility expansion, abatement/remediation of hazardous materials, addition, construction, renovation, rehabilitation, redevelopment, equipment and other related costs for the Hampden Terminal II redevelopment site</t>
  </si>
  <si>
    <t>Cumberland Area Industrial Development Authority</t>
  </si>
  <si>
    <t>Acquisition, demolition, site work, infrastructure, renovation, abatement of hazardous materials and construction related to redevelopment of agricultural expansion</t>
  </si>
  <si>
    <t>Acquisition, demolition, site work, infrastructure, abatement of hazardous materials, construction and other costs related to the development of a mixed-use, medical, allied health, commercial and educational training facility</t>
  </si>
  <si>
    <t>Acquisition, demolition, site work, infrastructure, abatement of hazardous materials and construction related to redevelopment projects located in business districts and downtown areas</t>
  </si>
  <si>
    <t>Acquisition, construction, infrastructure, rehabilitation and other related costs for redevelopment of the State Hospital grounds</t>
  </si>
  <si>
    <t>Construction and other related costs for a new training facility and office space for the Local 520 Federal Credit Union and renovation of headquarters, assembly room, assembly room bathrooms and kitchen, lobby, front offices, training department offices and conference room</t>
  </si>
  <si>
    <t>Construction and other related costs for a new training facility and office space for the Local 520 Federal Credit Union and renovation of headquarters, assembly room and training department offices in West Hanover Township</t>
  </si>
  <si>
    <t>Design, inspection, acquisition, demolition, site preparation, infrastructure, utility expansion, abatement/remediation of hazardous material, addition, construction, renovation, rehabilitation, redevelopment, equipment and other related costs for Morning Star Development Project</t>
  </si>
  <si>
    <t>Acquisition, construction, infrastructure and other related costs for development of a mixed-use building in the Camp Curtin neighborhood</t>
  </si>
  <si>
    <t>Design, inspection, acquisition, demolition, site preparation, infrastructure, utility expansion, abatement/remediation of hazardous materials, addition, construction, renovation, rehabilitation, redevelopment, equipment and other related costs for the Eco-Village</t>
  </si>
  <si>
    <t>Design, inspection, acquisition, demolition, site preparation, infrastructure, utility expansion, abatement/remediation of hazardous material, addition, construction, renovation, rehabilitation, redevelopment, equipment and other related costs for economic and housing projects within the Olde Uptown neighborhood</t>
  </si>
  <si>
    <t>Acquisition, construction, redevelopment and other related costs of acquiring and developing a parcel of land for commercial, residential and industrial use</t>
  </si>
  <si>
    <t>Design, civil and land planning, acquisition, demolition, site preparation, abatement/remediation of hazardous materials, paving, restoration, MEP, code compliance, architecture, construction, rehabilitation, redevelopment, equipment, buildout, greenspace, security and other related costs for the 1923 Hudson Building located in the Uptown Harrisburg neighborhood of Camp Curtin</t>
  </si>
  <si>
    <t>Acquisition, environmental study, permitting, demolition, construction, infrastructure, renovation and other related costs associated with an economic development project</t>
  </si>
  <si>
    <t>Construction and other related costs for walking trails, ball fields, courts, playground, pavilion, pollinator meadow and parking lot</t>
  </si>
  <si>
    <t>Construction, renovation, abatement of hazardous materials and other related costs for construction of a township administration building</t>
  </si>
  <si>
    <t>Construction, infrastructure, redevelopment and other related costs for a Penn State College of Medicine Research and Learning Facility to house research and academic space to include laboratories, vivarium and imaging labs in addition to instructional studios</t>
  </si>
  <si>
    <t>Construction, infrastructure, redevelopment and other related costs for the Penn State Milton S. Hershey Medical Center campus</t>
  </si>
  <si>
    <t>Construction, redevelopment and other related costs associated with the renovation of Wrisberg Hall on the Penn State Harrisburg campus as a laboratory building to support expanding externally sponsored research activity</t>
  </si>
  <si>
    <t>Construction, infrastructure, redevelopment and other related costs associated with the design, demolition, grading, installation of water, sewer and streets to accommodate the planned redevelopment of the Meade Heights parcel on the Penn State Harrisburg campus as a public-private innovation park</t>
  </si>
  <si>
    <t>Acquisition, construction, rehabilitation and other related costs for the redevelopment activities of historic properties within a neighborhood of Midtown Harrisburg known as Olde Uptown</t>
  </si>
  <si>
    <t>Dauphin County Industrial Development Authority</t>
  </si>
  <si>
    <t>Infrastructure, site preparation, renovation, information technology and construction costs related to the redevelopment of the Whitaker Center for Science and the Arts</t>
  </si>
  <si>
    <t>Steelton Economic Development Corporation</t>
  </si>
  <si>
    <t>Acquisition, construction, infrastructure, redevelopment, rehabilitation and other related costs for a community-based medical health center in the Borough of Steelton to expand health service capacity in the area</t>
  </si>
  <si>
    <t>Township of Derry Industrial and Commercial</t>
  </si>
  <si>
    <t>Acquisition, site preparation, renovation, construction, infrastructure and other related costs for the development of Hershey West End situated along State Route 322, Waltonville Road, Wood Road and Bullfrog Valley Road</t>
  </si>
  <si>
    <t>Construction, infrastructure improvements, remediation and other costs for the Crozer Keystone Health System renovation project</t>
  </si>
  <si>
    <t>Land acquisition, infrastructure improvements, demolition, site improvement, renovation, addition, utility expansion, construction, purchase of equipment and other related costs for Riddle Hospital or other facilities of Main Line Health</t>
  </si>
  <si>
    <t>Acquisition, infrastructure, renovations, construction and other related costs associated with a new public safety facility for Rocky Run Fire Company</t>
  </si>
  <si>
    <t>Design, infrastructure, abatement of hazardous materials, renovation, construction and other costs related to improvements and upgrades to Doane Residence Hall at Eastern University</t>
  </si>
  <si>
    <t>Acquisition, design, infrastructure, renovation, construction and other related costs for athletic facilities at Eastern University</t>
  </si>
  <si>
    <t>Design, construction, renovation, infrastructure and other costs for ADA accessibility and compliance campuswide at Eastern University</t>
  </si>
  <si>
    <t>Acquisition, construction, abatement of hazardous materials, infrastructure improvements and other costs related to the countywide 911 communication system</t>
  </si>
  <si>
    <t>Darby Township</t>
  </si>
  <si>
    <t>Construction, infrastructure, redevelopment and other related costs for a multipurpose training facility</t>
  </si>
  <si>
    <t>Acquisition, construction, infrastructure, redevelopment, renovation, abatement of hazardous materials and other related costs for the Eddystone Emergency Services Building</t>
  </si>
  <si>
    <t>Construction, infrastructure and other related costs for a public library</t>
  </si>
  <si>
    <t>Construction, infrastructure improvements and other costs for Plum Street Mall renovation project</t>
  </si>
  <si>
    <t>Acquisition, infrastructure, renovations, construction and other related costs associated with open space and trails</t>
  </si>
  <si>
    <t>Acquisition, infrastructure, renovations, construction and other related costs associated with the Middletown Library facility</t>
  </si>
  <si>
    <t>Acquisition, infrastructure, rehabilitation, construction and other related costs for cultural, civic or historic facilities</t>
  </si>
  <si>
    <t>Acquisition, construction, demolition, infrastructure improvements and other costs for Marple Newtown Soccer Association expansion</t>
  </si>
  <si>
    <t>Construction and other related costs for a new borough hall</t>
  </si>
  <si>
    <t>Construction, infrastructure improvements and other costs for Route 420 and Prospect Park Flood Mitigation and downtown redevelopment</t>
  </si>
  <si>
    <t>Construction, infrastructure and other related costs for the South Wayne Avenue flood reduction project</t>
  </si>
  <si>
    <t>Construction, infrastructure improvements and other costs for Ridley Park Borough Building renovation and preservation</t>
  </si>
  <si>
    <t>Construction, infrastructure improvements and other costs for Senior Community Services, Inc., Schoolhouse Center expansion</t>
  </si>
  <si>
    <t>Construction, infrastructure improvements and other costs for Healthplex renovation project</t>
  </si>
  <si>
    <t>Sharon Hill</t>
  </si>
  <si>
    <t>Construction, infrastructure, renovation and other costs related to the Darby Township Volunteer Fire Company #4 remodel project</t>
  </si>
  <si>
    <t>Acquisition, construction, redevelopment and other related costs for renovation of Drexelbrook</t>
  </si>
  <si>
    <t>Acquisition, demolition, remediation, construction, renovations and other costs for the Delaware County Community College</t>
  </si>
  <si>
    <t>Redevelopment, construction, demolition, infrastructure and other related costs for commercial and retail development of Upper Darby Township 69th Street corridor</t>
  </si>
  <si>
    <t>Construction, infrastructure improvements, redevelopment and other related costs to the Nile Swim Club</t>
  </si>
  <si>
    <t>Acquisition, remediation, redevelopment, renovation, infrastructure and other related costs for capital improvements to Silvercare Subacute Care</t>
  </si>
  <si>
    <t>Acquisition, remediation, redevelopment, renovation, site infrastructure and other related costs for capital improvements and expansion of Power Home Remodeling Group, Inc</t>
  </si>
  <si>
    <t>Acquisition, construction, infrastructure, abatement of hazardous materials and other related costs for capacity expansion at an existing marine terminal</t>
  </si>
  <si>
    <t>Acquisition, construction, renovations, infrastructure and other related costs for the Neuro ICU and SDU expansion at Crozer-Chester Medical Center</t>
  </si>
  <si>
    <t>Acquisition, construction, renovations, infrastructure and other costs related to the Women's Unit at Crozer-Chester Medical Center</t>
  </si>
  <si>
    <t>Acquisition, design, construction, infrastructure and other costs related to the construction of the Prospect Medical East Coast Business Office</t>
  </si>
  <si>
    <t>Acquisition, construction, infrastructure, abatement of hazardous materials, renovation and other related costs for relocation of the Community Transit of Delaware County Headquarters</t>
  </si>
  <si>
    <t>Acquisition, construction, infrastructure, redevelopment, renovation and other related costs for capital improvements to the Rocky Run Fire Company No. 1</t>
  </si>
  <si>
    <t>Acquisition, design, infrastructure, construction and other related costs for an access ramp within Crozer-Chester Medical Center to allow for ingress and regress</t>
  </si>
  <si>
    <t>Acquisition, construction, renovations, infrastructure and other related costs for central heating and cooling systems upgrades at Crozer-Chester Medical Center</t>
  </si>
  <si>
    <t>Acquisition, design, construction, infrastructure and other related costs for a Microhospital at Brinton Lake</t>
  </si>
  <si>
    <t>Demolition, infrastructure, construction, environmental remediation and other related costs for redevelopment of the former Sleighton School property in Middletown and Edgmont Townships</t>
  </si>
  <si>
    <t>Construction, expansion, infrastructure improvements, demolition, environmental remediation and other related costs for implementation of the Elwyn campus master plan in Middletown Township</t>
  </si>
  <si>
    <t>Demolition, site preparation, renovation, infrastructure, environmental remediation, equipment, construction and related costs for a plant modernization and energy efficiency project at Monroe Energy's plant in Trainer Borough</t>
  </si>
  <si>
    <t>Acquisition, design, construction, infrastructure and other costs related to the expansion of the Neurosciences Research Facility of Crozer-Chester Medical Center</t>
  </si>
  <si>
    <t>Design, construction, demolition, abatement of hazardous materials, extensions or upgrading of utilities and other infrastructure needs and other related costs for athletic facilities at the Brandywine campus of The Pennsylvania State University</t>
  </si>
  <si>
    <t>Construction, infrastructure, acquisition, redevelopment and other costs related to conversion and upgrade of a hospital in Upper Darby Township</t>
  </si>
  <si>
    <t>Construction, redevelopment, infrastructure and other costs related to the improvements of medical or health care facilities in Upper Darby Township</t>
  </si>
  <si>
    <t>Construction, redevelopment, infrastructure and other costs related to a laboratory associated with a hospital in Upper Darby Township</t>
  </si>
  <si>
    <t>Construction, redevelopment, infrastructure and other related costs for a women's health unit associated with a hospital in Upper Darby Township</t>
  </si>
  <si>
    <t>Construction, infrastructure, redevelopment and related costs for the plant modernization and energy efficiency project at Monroe Energy's plant in Trainer Borough</t>
  </si>
  <si>
    <t>Acquisition, construction, infrastructure and other related costs to develop a retail facility</t>
  </si>
  <si>
    <t>Acquisition, construction, infrastructure and other related costs for a Federally Qualified Health Center (FQHC) anchored multiservice facility</t>
  </si>
  <si>
    <t>Acquisition, construction, infrastructure, redevelopment, renovation and other related costs associated with the expansion of the facilities of Erie Homes for Children and Adults, Inc. (EHCA)</t>
  </si>
  <si>
    <t>Acquisition, construction, infrastructure, redevelopment, abatement of hazardous materials and other related costs for renovation and rehabilitation of the former Wayne School building</t>
  </si>
  <si>
    <t>Acquisition, construction, infrastructure, remediation, redevelopment and related costs for improvement of properties within and neighboring the City of Erie's 12th Street Industrial Corridor</t>
  </si>
  <si>
    <t>Construction, infrastructure, acquisition, redevelopment and other costs related to the renovation of St. Vincent Hospital</t>
  </si>
  <si>
    <t>Construction, infrastructure and other related costs for the upgrade and expansion of an airport in Millcreek Township</t>
  </si>
  <si>
    <t>Construction, acquisition, redevelopment, renovation, rehabilitation, infrastructure improvement and abatement of hazardous materials in support of the Sustain North East initiative</t>
  </si>
  <si>
    <t>Acquisition, renovation, infrastructure, construction, abatement of hazardous materials and other related cost for Mercyhurst University campus</t>
  </si>
  <si>
    <t>Acquisition, construction, infrastructure and other related costs for a new medical building to house the Union City Rural Health Clinic</t>
  </si>
  <si>
    <t>Construction, infrastructure, rehabilitation and other related costs for renovations and upgrades to the Corry YMCA building</t>
  </si>
  <si>
    <t>Renovation, rehabilitation and other related costs for redevelopment of the City Garage into a central, four municipality region firehouse</t>
  </si>
  <si>
    <t>City of Erie Economic Development</t>
  </si>
  <si>
    <t>Acquisition, redevelopment, renovation and other related costs for construction and expansion of the Performing Artists' Collective Alliance (PACA)</t>
  </si>
  <si>
    <t>Erie County Redevelopment Authority</t>
  </si>
  <si>
    <t>Acquisition, renovation, infrastructure, construction and other related costs for Mercyhurst University campus</t>
  </si>
  <si>
    <t>Acquisition, construction, infrastructure, redevelopment, renovation, abatement of hazardous materials and other related costs for the Barber National Institute Group Home Project</t>
  </si>
  <si>
    <t>Construction, infrastructure, renovation and other related costs for the Sarah A. Reed Children's Center expansion project in Millcreek Township</t>
  </si>
  <si>
    <t>Erie Maritime Museum - U.S. Brig Niagara - Building and exhibit improvements.</t>
  </si>
  <si>
    <t>Erie Maritime Museum - U.S. Brig Niagara - U.S. Brig Niagara reconstruction.</t>
  </si>
  <si>
    <t>Erie Maritime Museum - U.S. Brig Niagara - U.S. Brig Niagara restoration.</t>
  </si>
  <si>
    <t>Erie Maritime Museum - U.S. Brig Niagara - Procurement of sailing school vessel.</t>
  </si>
  <si>
    <t>Acquisition, infrastructure, improvements, redevelopment, construction and other related costs for an industrial and business park and/or properties</t>
  </si>
  <si>
    <t>Construction, acquisition, improvement, redevelopment and other related costs of residential properties suitable and appropriate for persons with intellectual disabilities and physical challenges</t>
  </si>
  <si>
    <t>Acquisition, construction, infrastructure, redevelopment, renovation and other related costs for the expansion of Erie Homes for Children and Adults facilities</t>
  </si>
  <si>
    <t>Construction, reconstruction, renovation, rehabilitation, restoration, replacement, preservation, installation and improvements of new and existing facilities and infrastructure at Highlands Hospital</t>
  </si>
  <si>
    <t>Construction, infrastructure, acquisition, redevelopment and other related costs for redevelopment projects</t>
  </si>
  <si>
    <t>Construction, infrastructure and other related costs for a mixed-use redevelopment project in Redstone Township</t>
  </si>
  <si>
    <t>Guilford Township</t>
  </si>
  <si>
    <t>Site preparation, acquisition, renovation, construction, redevelopment, infrastructure and other related costs for an industrial development project along Interstate 81</t>
  </si>
  <si>
    <t>Mercersburg Borough</t>
  </si>
  <si>
    <t>Acquisition, construction, infrastructure, redevelopment, renovation and other related costs for a revitalization project</t>
  </si>
  <si>
    <t>Quincy Township</t>
  </si>
  <si>
    <t>Site preparation, acquisition, renovation, construction, infrastructure and other related costs for development of a commercial town center</t>
  </si>
  <si>
    <t>Acquisition, renovation, construction, redevelopment, infrastructure and other associated costs for a municipal and/or emergency services facility</t>
  </si>
  <si>
    <t>Franklin County Area Development Corporation</t>
  </si>
  <si>
    <t>Construction and infrastructure improvements related to economic development in the vicinity of Interstate 81, PA Exit 3, Antrim Township</t>
  </si>
  <si>
    <t>Construction, infrastructure and other related costs for improvements to the Fulton County Medical Center</t>
  </si>
  <si>
    <t>Construction, renovation, rehabilitation and other related costs for the Fulton County Area Vocational Technical School</t>
  </si>
  <si>
    <t>Acquisition, infrastructure and other related costs for construction of an ethane storage hub</t>
  </si>
  <si>
    <t>Construction, acquisition, redevelopment, infrastructure and other related costs for streetscape improvement projects throughout the county</t>
  </si>
  <si>
    <t>Acquisition, infrastructure improvements, construction and other costs related to a recreation center</t>
  </si>
  <si>
    <t>Construction, acquisition, redevelopment, infrastructure and other related costs for economic development projects throughout the county</t>
  </si>
  <si>
    <t>Acquisition, infrastructure improvements, construction and other costs related to a health care project</t>
  </si>
  <si>
    <t>Acquisition, infrastructure improvements, construction and other costs related to a business industrial park</t>
  </si>
  <si>
    <t>Acquisition, infrastructure improvements, construction and other costs related to a reclamation project</t>
  </si>
  <si>
    <t>Acquisition, infrastructure improvements, construction and other costs related to a medical facility</t>
  </si>
  <si>
    <t>Acquisition, infrastructure improvements, construction and other costs related to a beautification project</t>
  </si>
  <si>
    <t>Construction, acquisition, redevelopment, infrastructure and other related costs for redevelopment projects throughout the county</t>
  </si>
  <si>
    <t>Acquisition, infrastructure improvements, construction and other related costs for a manufacturing facility</t>
  </si>
  <si>
    <t>Construction, acquisition, redevelopment and other related costs for a facility to support the storage, transportation and processing of natural gas</t>
  </si>
  <si>
    <t>Construction, infrastructure, redevelopment, abatement of hazardous materials and other related costs for the improvement and renovation of the former East Franklin School</t>
  </si>
  <si>
    <t>Construction, acquisition, redevelopment and other related costs for a new business complex</t>
  </si>
  <si>
    <t>Greene County Industrial Development Corporation</t>
  </si>
  <si>
    <t>Construction, equipment and machinery, including, but not limited to, a face drill, single broom roof bolter and auxiliary ventilation fan, belt winder, mantrip and skid steer, and other related costs for training and retraining coal miners at the GMS American Mining Academy and Career Center site</t>
  </si>
  <si>
    <t>Acquisition, construction, infrastructure and other related costs for the September 11th National Memorial Trail and Mainline Canal Greenway Trail</t>
  </si>
  <si>
    <t>Acquisition, construction, infrastructure, redevelopment, renovation and other related costs for a Huntingdon County economic development capital project</t>
  </si>
  <si>
    <t>Construction, renovation, rehabilitation and other related costs for the Huntingdon County Business and Industry (HCBI) office facilities redevelopment project</t>
  </si>
  <si>
    <t>Construction, renovation and other related costs for ADA compliance and security-related upgrades to the Huntingdon County Courthouse</t>
  </si>
  <si>
    <t>Acquisition, construction, infrastructure and other related costs for a multipurpose correctional facility</t>
  </si>
  <si>
    <t>Central Pennsylvania Railroad and Industrial Heritage Corporation</t>
  </si>
  <si>
    <t>Acquisition, construction, infrastructure, redevelopment, renovation, abatement of hazardous materials and other related costs for the East Broad Top Railroad, including the development of other recreational amenities</t>
  </si>
  <si>
    <t>Construction, infrastructure and other related costs for completion of the Pennsylvania Avenue corridor reconstruction and Linear Park enhancements</t>
  </si>
  <si>
    <t>Acquisition, construction, redevelopment and other related costs for the Walker Township multiuse Municipal Center</t>
  </si>
  <si>
    <t>Wood Township Supervisors</t>
  </si>
  <si>
    <t>Acquisition, construction, infrastructure and other related costs for a senior housing project</t>
  </si>
  <si>
    <t>Huntingdon County Business and Industry</t>
  </si>
  <si>
    <t>Construction, infrastructure, redevelopment, renovation and other related costs for preparation of lots, permitting and building of office space and spec shell buildings in the Riverview Business Center</t>
  </si>
  <si>
    <t>Construction, infrastructure, redevelopment, renovation and other related costs for the Huntingdon County Business and Industry facilities and shared tenant space</t>
  </si>
  <si>
    <t>Huntingdon County Redevelopment Authority</t>
  </si>
  <si>
    <t>Acquisition, construction, reconstruction, renovation, rehabilitation, environmental and/or hazardous assessment and remediation, site preparation, infrastructure improvements, including improvements related to energy, transportation, parking, utilities, storm water management and common areas, and all other related costs for the renovation and expansion of the Huntingdon Center of Penn Highlands Community College</t>
  </si>
  <si>
    <t>Acquisition, construction, infrastructure and other related costs for a cultural or civic project</t>
  </si>
  <si>
    <t>Acquisition, construction, infrastructure and other related costs for an economic development/business park project</t>
  </si>
  <si>
    <t>Acquisition, construction, infrastructure and other related costs for an economic development/building project</t>
  </si>
  <si>
    <t>Construction, infrastructure, acquisition and related development costs for office building projects</t>
  </si>
  <si>
    <t>Construction, infrastructure, acquisition and other related development costs for anchor building improvements</t>
  </si>
  <si>
    <t>Construction, infrastructure, acquisition and other related development costs for an industrial building project</t>
  </si>
  <si>
    <t>Construction, infrastructure, acquisition and other related development costs for an economic development project</t>
  </si>
  <si>
    <t>Construction, infrastructure, acquisition and related development costs for improvements at the Jimmy Stewart Airport</t>
  </si>
  <si>
    <t>Construction, infrastructure, acquisition and other related development costs for multitenant building projects</t>
  </si>
  <si>
    <t>Construction, infrastructure, acquisition and other related development costs for a commercial economic development project</t>
  </si>
  <si>
    <t>Design, inspection, acquisition, demolition, site preparation, infrastructure, utility expansion, abatement/remediation of hazardous materials, addition, construction, renovation, rehabilitation, redevelopment, equipment and other related costs for the Blairsville Terminal Expansion Project Training Center</t>
  </si>
  <si>
    <t>Acquisition of land, construction and other related costs associated with the construction of a building to house a grocery store</t>
  </si>
  <si>
    <t>Construction, infrastructure and other related costs associated with the development of affordable housing at Grandview Point</t>
  </si>
  <si>
    <t>Acquisition, construction, reconstruction, renovation, rehabilitation, environmental and/or hazardous assessment and remediation, infrastructure improvements, including improvements related to energy, transportation, parking, utilities, storm water management and common areas, and all other related costs for the acquisition, renovation and infrastructure needs of the former S. W. Jack Towers</t>
  </si>
  <si>
    <t>Excavation, construction, infrastructure and other costs related to a new natural gas distribution pipeline to the Seward Power Plant located in New Florence</t>
  </si>
  <si>
    <t>Acquisition, design, rehabilitation, construction, infrastructure improvements and other related costs for a downtown development project in the county</t>
  </si>
  <si>
    <t>Renovation of the former Juniata County Prison for development of a Public Safety Center and Community Conference Center</t>
  </si>
  <si>
    <t>Acquisition, construction, infrastructure and other related costs for an economic development project at the Valley View Business Park</t>
  </si>
  <si>
    <t>Acquisition, construction, infrastructure and other related costs for an economic development project in South Abington Township</t>
  </si>
  <si>
    <t>Acquisition, construction, infrastructure and other related costs for the redevelopment of Lackawanna County Stadium</t>
  </si>
  <si>
    <t>Acquisition, construction, infrastructure and other related costs for expansion of a Lakeland School District facility</t>
  </si>
  <si>
    <t>Acquisition, construction, infrastructure and other related costs for campus parking and street redevelopment for Lackawanna College campus in Scranton</t>
  </si>
  <si>
    <t>Acquisition, construction, infrastructure and other related costs for an economic development project at Lackawanna College Learning and Technology Center</t>
  </si>
  <si>
    <t>Acquisition, construction, infrastructure and other related costs for an athletic facility at Lackawanna College</t>
  </si>
  <si>
    <t>Acquisition, construction, infrastructure and other related costs for a historic building at Lackawanna College</t>
  </si>
  <si>
    <t>Acquisition, construction, infrastructure and other related costs for an E-Sports Arena at Lackawanna College</t>
  </si>
  <si>
    <t>Acquisition, construction, infrastructure and other related costs for an economic development project in Lackawanna County</t>
  </si>
  <si>
    <t>Acquisition, construction, infrastructure, redevelopment and other related costs for Fidelity Bank headquarters</t>
  </si>
  <si>
    <t>Acquisition, construction, infrastructure and other related costs for an economic development project in Archbald Borough</t>
  </si>
  <si>
    <t>Acquisition, construction, infrastructure and other related costs for the Casey Casa Silverbrook site</t>
  </si>
  <si>
    <t>Construction, renovation, infrastructure and other costs related to Archbald Route 6 industrial facility</t>
  </si>
  <si>
    <t>Acquisition, construction, infrastructure and other related costs for an economic development project in Blakely Borough</t>
  </si>
  <si>
    <t>Construction, infrastructure, acquisition, redevelopment and other related costs for an economic development project in the City of Carbondale</t>
  </si>
  <si>
    <t>Acquisition, construction, infrastructure and other related costs for an economic development project in the City of Scranton</t>
  </si>
  <si>
    <t>Acquisition, construction, infrastructure and other related costs for an economic development project on Franklin Avenue in Downtown Scranton</t>
  </si>
  <si>
    <t>Acquisition, construction, infrastructure and other related costs for an economic development project on Spruce Street in Scranton</t>
  </si>
  <si>
    <t>Acquisition, construction, infrastructure and other related costs for an economic development project on Mulberry Street in Scranton</t>
  </si>
  <si>
    <t>Acquisition, construction, infrastructure and other related costs for an economic development project on 7th Avenue in Scranton</t>
  </si>
  <si>
    <t>Acquisition, construction, infrastructure and other related costs for a multipurpose stadium in the City of Scranton</t>
  </si>
  <si>
    <t>Acquisition, construction, infrastructure and other related costs for an economic development project on Olive Street in Scranton</t>
  </si>
  <si>
    <t>Acquisition, construction, infrastructure and other related costs for an economic development project at Montage Mountain</t>
  </si>
  <si>
    <t>Acquisition, construction, infrastructure and other related costs for an Early Learning Center for the Scranton Lackawanna Human Development Agency</t>
  </si>
  <si>
    <t>Acquisition, construction, infrastructure and other related costs for an economic development project at 401 Adams Avenue in Scranton</t>
  </si>
  <si>
    <t>Acquisition, construction, infrastructure and other related costs for the redevelopment of Reddington Hall on the Johnson College campus in Scranton</t>
  </si>
  <si>
    <t>Acquisition, construction, infrastructure and other related costs for an economic development project in the 100 Block of Penn Avenue in Downtown Scranton</t>
  </si>
  <si>
    <t>Acquisition, construction, infrastructure and other related costs for an economic development project in the 100 and 200 Block of Mifflin Avenue in Downtown Scranton</t>
  </si>
  <si>
    <t>Acquisition, construction, infrastructure and other related costs for an economic development project on Capouse Avenue in Downtown Scranton</t>
  </si>
  <si>
    <t>Acquisition, construction, infrastructure and other related costs for a mixed-use facility for Scranton Lackawanna Human Development Agency</t>
  </si>
  <si>
    <t>Construction, infrastructure, acquisition, redevelopment and other related costs for the consolidation, modernization, improvement and purchase of an emergency forces training facility in the City of Scranton</t>
  </si>
  <si>
    <t>Construction, remodeling, rehabilitation, infrastructure, acquisition, redevelopment and other related costs of a hospital/health care facility</t>
  </si>
  <si>
    <t>Acquisition, construction, infrastructure and other related costs for a primary care clinic</t>
  </si>
  <si>
    <t>Construction, infrastructure, redevelopment and other related costs for the Laceworks complex</t>
  </si>
  <si>
    <t>Construction consolidation, modernization, upgrade facilities within the Scranton School District</t>
  </si>
  <si>
    <t>Renovation, construction and other costs related to the rehabilitation of Geneva House in downtown Scranton to improve quality, affordable housing for the senior population</t>
  </si>
  <si>
    <t>Acquisition, design, demolition, construction, infrastructure and other costs for a public building in the City of Scranton</t>
  </si>
  <si>
    <t>Construction, infrastructure, acquisition, redevelopment, expansion and other costs related to the restoration and redevelopment of an area to be used for parks and recreation activities</t>
  </si>
  <si>
    <t>Construction, infrastructure, remediation, acquisition, redevelopment, demolition and other costs related to the economic and social improvement of residential, commercial or industrial areas</t>
  </si>
  <si>
    <t>Construction, infrastructure, acquisition, redevelopment and other costs related to an economic development project in the Scranton area</t>
  </si>
  <si>
    <t>Construction, infrastructure, recreation, restoration and other costs related to the revitalization of Nay Aug Park</t>
  </si>
  <si>
    <t>Acquisition, renovation, infrastructure, construction and other costs related to the Scranton School District recovery program</t>
  </si>
  <si>
    <t>Construction, infrastructure, acquisition, redevelopment and other related costs for an economic development project in Carbondale Township</t>
  </si>
  <si>
    <t>Clarks Summit Borough</t>
  </si>
  <si>
    <t>Acquisition, construction, infrastructure and other related costs for an economic development project in Clarks Summit Borough</t>
  </si>
  <si>
    <t>Construction, infrastructure, acquisition, redevelopment and other related costs for an economic development project in Dickson City Borough</t>
  </si>
  <si>
    <t>Acquisition, construction, infrastructure and other related costs for an economic development project in Dunmore Borough</t>
  </si>
  <si>
    <t>Glenburn Township</t>
  </si>
  <si>
    <t>Construction, infrastructure, acquisition, redevelopment and other related costs for an economic development project in Glenburn Township</t>
  </si>
  <si>
    <t>Construction, infrastructure, acquisition, redevelopment and other related costs for an economic development project in Greenfield Township</t>
  </si>
  <si>
    <t>Acquisition, construction, infrastructure and other related costs for an economic development project in Jessup Borough</t>
  </si>
  <si>
    <t>Construction, infrastructure, acquisition, redevelopment and other related costs for an economic development project in Mayfield Borough</t>
  </si>
  <si>
    <t>Acquisition, construction, infrastructure and other related costs for an economic development project in Moosic Borough</t>
  </si>
  <si>
    <t>Construction, infrastructure, acquisition, redeveloping and other related costs for an economic development project in Moosic Borough</t>
  </si>
  <si>
    <t>North Abington Township</t>
  </si>
  <si>
    <t>Construction, infrastructure, acquisition, redevelopment and other related costs for an economic development project in North Abington Township</t>
  </si>
  <si>
    <t>Construction, infrastructure, acquisition, redevelopment and other related costs for an economic development project in Old Forge Borough</t>
  </si>
  <si>
    <t>Olyphant Borough</t>
  </si>
  <si>
    <t>Acquisition, construction, infrastructure and other related costs for an economic development project in Olyphant Borough</t>
  </si>
  <si>
    <t>Acquisition, construction, rehabilitation, infrastructure, abatement, redevelopment and other related costs of an area adjacent to Marshwood Road east of the Casey Highway in Olyphant Borough</t>
  </si>
  <si>
    <t>Acquisition, construction, infrastructure and other related costs for the Scott Technology Park facility</t>
  </si>
  <si>
    <t>Construction, infrastructure, acquisition, redevelopment and other related costs for an economic development project in Scott Township</t>
  </si>
  <si>
    <t>Construction, infrastructure, acquisition, redevelopment and other related costs for an economic development project in Taylor Borough</t>
  </si>
  <si>
    <t>Acquisition, construction, infrastructure and other related costs for an economic development project in Throop Borough</t>
  </si>
  <si>
    <t>Waverly Township</t>
  </si>
  <si>
    <t>Construction, infrastructure, acquisition, redevelopment and other related costs for an economic development project in Waverly Township</t>
  </si>
  <si>
    <t>Adamstown Borough</t>
  </si>
  <si>
    <t>Acquisition, design, demolition, construction, infrastructure, redevelopment, renovation, abatement of hazardous materials and other related costs, including machinery and equipment, for an economic development project in the borough</t>
  </si>
  <si>
    <t>Acquisition, construction, infrastructure, abatement of hazardous materials, renovation, restoration and other related costs for a community asset project in the borough</t>
  </si>
  <si>
    <t>Acquisition, infrastructure, construction, redevelopment and other related costs for the Manor Street Corridor economic development project</t>
  </si>
  <si>
    <t>Acquisition, infrastructure, construction, redevelopment and other related costs for the Conestoga River Plaza economic development project</t>
  </si>
  <si>
    <t>Acquisition, infrastructure, construction, redevelopment and other related costs for the Harrisburg Pike Corridor economic development project</t>
  </si>
  <si>
    <t>Acquisition, infrastructure, construction, redevelopment and other related costs for the South Queen Street Corridor economic development project</t>
  </si>
  <si>
    <t>Acquisition, construction, infrastructure, redevelopment and other related costs for revitalization initiatives in the northeastern area</t>
  </si>
  <si>
    <t>Acquisition, design, infrastructure, construction and other related costs for a mixed-use facility in the center of the city to be utilized by Millersville University, community services and shopping venues</t>
  </si>
  <si>
    <t>Acquisition, infrastructure, construction, redevelopment and other related costs for the area along the Conestoga River Waterfront that borders the southeast quadrant of the City of Lancaster</t>
  </si>
  <si>
    <t>Acquisition, infrastructure improvements, construction and other costs related to the expansion and renovation of a medical center facility</t>
  </si>
  <si>
    <t>Construction, infrastructure, acquisition, redevelopment and other related costs for the strategic reuse of the former UPMC building located along College Avenue</t>
  </si>
  <si>
    <t>Construction, renovation and other related costs for fire public safety infrastructure</t>
  </si>
  <si>
    <t>East Donegal Township</t>
  </si>
  <si>
    <t>Acquisition, redevelopment, renovations, construction, infrastructure and other related costs for airport improvements</t>
  </si>
  <si>
    <t>Acquisition, design, demolition, construction, infrastructure, redevelopment, renovation, abatement of hazardous materials, machinery and equipment, roadway and utility improvements, streetscape enhancements and other related costs for the Treasures of Hope Foundation warehouse, supporting a discount grocery and thrift shop</t>
  </si>
  <si>
    <t>Acquisition, redevelopment, renovations, construction, infrastructure and/or other associated costs related to the expansion of organic foods manufacturing operations at a facility on Richardson Drive</t>
  </si>
  <si>
    <t>Acquisition, demolition, construction, renovation and other related costs for a new building or buildings to serve as the offices for the Mount Joy Borough Police Department, council chambers, administrative offices and the departments of Borough Administration, Codes Enforcement and Borough Planning</t>
  </si>
  <si>
    <t>Acquisition, construction and other related costs for an aquatic and recreational facility</t>
  </si>
  <si>
    <t>Acquisition, design, demolition, construction, infrastructure, redevelopment, renovation, abatement of hazardous materials and other related costs, including machinery and equipment, for a 413,860-square-foot building situated on 30 acres in the township</t>
  </si>
  <si>
    <t>Construction, infrastructure, redevelopment and other related costs for the Penn State Health Lancaster Medical Center facility and campus</t>
  </si>
  <si>
    <t>Elizabethtown Area Community Services Authority</t>
  </si>
  <si>
    <t>Design, redevelopment, renovation, abatement of hazardous materials, construction and other related costs for expansion of the GEARS Community Center</t>
  </si>
  <si>
    <t>Lancaster County Redevelopment Authority</t>
  </si>
  <si>
    <t>Acquisition, construction, infrastructure, renovation and other related costs for modernization and expansion of the Lancaster Cleft Palate Clinic</t>
  </si>
  <si>
    <t>Acquisition, redevelopment, renovations, construction, infrastructure and other associated costs related to the expansion or relocation of Spartan Motors Lancaster County manufacturing and operations facility</t>
  </si>
  <si>
    <t>Acquisition, construction, infrastructure, abatement of hazardous materials, renovation and other related costs for community and economic development projects</t>
  </si>
  <si>
    <t>Acquisition, construction, renovation, infrastructure and other related costs for the modernization and expansion of a clinic</t>
  </si>
  <si>
    <t>Acquisition, construction, infrastructure, redevelopment, renovation, abatement of hazardous materials and other related costs for Welsh Mountain Community Health Center facilities</t>
  </si>
  <si>
    <t>Acquisition, construction, renovation, redevelopment, infrastructure, machinery, equipment and technology and other related costs for Excentia Human Services for an autism treatment center</t>
  </si>
  <si>
    <t>Lancaster County Solid Waste Management Authority</t>
  </si>
  <si>
    <t>Construction, renovation, infrastructure and other related costs for solid waste, recycling and energy-related projects</t>
  </si>
  <si>
    <t>Construction, renovation, infrastructure and other related costs for solid waste, recycling and energy related projects for the Lancaster County Solid Waste Management Authority</t>
  </si>
  <si>
    <t>Lititz Regional Community Development Corporation</t>
  </si>
  <si>
    <t>Acquisition, construction, infrastructure, abatement of hazardous materials, renovation and other related costs for a community asset project</t>
  </si>
  <si>
    <t>Acquisition, construction, infrastructure, abatement of hazardous materials, renovation and other related costs for an economic development project in Elizabeth Township</t>
  </si>
  <si>
    <t>Acquisition, design, demolition, construction, infrastructure, redevelopment, renovation, abatement of hazardous materials, machinery and equipment, roadway and utility improvements, streetscape enhancements and other related costs for the expansion of an egg processing plant</t>
  </si>
  <si>
    <t>Acquisition, design, demolition, construction, infrastructure, renovation and rehabilitation, streetscape enhancements and other related costs for the redevelopment and preservation of historic mills along Lititz Run in Warwick Township</t>
  </si>
  <si>
    <t>Acquisition, design, demolition, construction, infrastructure, abatement of hazardous materials and other related costs for a parking garage project</t>
  </si>
  <si>
    <t>Acquisition, construction, infrastructure and other related costs for rail relocation, including removal of old tracks, construction of new switching track and redevelopment or restoration of old track sites</t>
  </si>
  <si>
    <t>Acquisition, construction, infrastructure, abatement of hazardous materials, renovation, restoration and other related costs for a community asset project</t>
  </si>
  <si>
    <t>Acquisition, design, demolition, construction, infrastructure, redevelopment, renovation, abatement of hazardous materials and other related costs, including machinery and equipment, for an economic development project</t>
  </si>
  <si>
    <t>SACA Development Corporation</t>
  </si>
  <si>
    <t>Construction, acquisition, redevelopment and other related costs for the development of a bilingual workforce development center</t>
  </si>
  <si>
    <t>Acquisition, construction, rehabilitation, demolition, site preparation, infrastructure and other related costs for a redevelopment project</t>
  </si>
  <si>
    <t>Lebanon County Redevelopment Authority</t>
  </si>
  <si>
    <t>Acquisition, construction, infrastructure, redevelopment, renovation, abatement of hazardous materials and other related costs for Welsh Mountain Community Health Centers' facilities</t>
  </si>
  <si>
    <t>Construction, rehabilitation, abatement of hazardous materials and other related costs for the county-owned Cedarbrook skilled nursing facility</t>
  </si>
  <si>
    <t>Acquisition, land development, infrastructure and other related costs for construction of Air Products Global Headquarters, with research and development, office and administrative facilities</t>
  </si>
  <si>
    <t>Construction, renovation and other related costs associated with the creation of new primary care offices at the West End Medical Center</t>
  </si>
  <si>
    <t>Acquisition, construction, infrastructure and other related costs for a sports facility</t>
  </si>
  <si>
    <t>Acquisition, construction, infrastructure and other costs for a facility to provide human services</t>
  </si>
  <si>
    <t>Construction, infrastructure, acquisition, rehabilitation and other costs related to the renovation and expansion of St. Luke's Allentown Campus</t>
  </si>
  <si>
    <t>Acquisition, construction, infrastructure and other related costs for Da Vinci Science Center</t>
  </si>
  <si>
    <t>Construction, infrastructure, redevelopment, renovation and expansion of the art and educational facilities of the Allentown Art Museum</t>
  </si>
  <si>
    <t>Acquisition, construction, renovation, infrastructure and other related costs for construction of housing units to accommodate special needs of veterans with brain injuries and other disabilities</t>
  </si>
  <si>
    <t>Construction, renovation and other related costs for expansion of the Labuda Center for the Performing Arts, to support the growing student body and community through program development, innovation and community service engagement and involvement</t>
  </si>
  <si>
    <t>Acquisition, construction, infrastructure improvements and other related development costs to support commercial development at Lehigh Valley International Airport</t>
  </si>
  <si>
    <t>Design, infrastructure, construction and other related costs for development of a Good Shepherd medical complex</t>
  </si>
  <si>
    <t>Renovation, rehabilitation and other related costs for Meals on Wheels of the Greater Lehigh Valley building renovations</t>
  </si>
  <si>
    <t>Construction, infrastructure and other related costs for capital improvements to the Boys &amp; Girls Club of Allentown Sixth Street Clubhouse, including swimming pool area, locker rooms, shower areas, classrooms, kitchen area and facility equipment replacements</t>
  </si>
  <si>
    <t>Construction, infrastructure improvements and other costs for building renovations for Meals on Wheels of the Greater Lehigh Valley</t>
  </si>
  <si>
    <t>Construction, redevelopment and other related costs for the creation of vehicle production capability at the Mack Customer Center</t>
  </si>
  <si>
    <t>Acquisition, construction, infrastructure, redevelopment and other costs for a college access network center</t>
  </si>
  <si>
    <t>Acquisition, construction, infrastructure, redevelopment and other related costs for the development of affordable housing units in the West End of the City of Allentown</t>
  </si>
  <si>
    <t>Acquisition, construction, infrastructure and other related costs for the development or redevelopment of affordable housing in the City of Allentown</t>
  </si>
  <si>
    <t>Acquisition, construction, infrastructure and other related costs for the development or redevelopment of affordable housing in the East Side of the City of Allentown</t>
  </si>
  <si>
    <t>Acquisition, construction, infrastructure and other related costs for the development or redevelopment of affordable housing in the Center City North of the City of Allentown</t>
  </si>
  <si>
    <t>Acquisition, redevelopment, construction, infrastructure and other related costs for facilities to provide services to homeless individuals</t>
  </si>
  <si>
    <t>Acquisition, redevelopment, construction, infrastructure and other related costs for facilities to provide services for substance abuse recovery</t>
  </si>
  <si>
    <t>Acquisition, redevelopment, construction, infrastructure and other related costs for facilities to provide services for veterans</t>
  </si>
  <si>
    <t>Acquisition, redevelopment, construction, infrastructure and other related costs for facilities to provide social services</t>
  </si>
  <si>
    <t>Acquisition, redevelopment, construction, infrastructure and other related costs for facilities to provide youth recreation</t>
  </si>
  <si>
    <t>Acquisition, construction, infrastructure and other related costs for facilities to provide early childhood education in Center City North of the City of Allentown</t>
  </si>
  <si>
    <t>Acquisition, construction, infrastructure and other related costs for facilities to provide early childhood education in the West Side of the City of Allentown</t>
  </si>
  <si>
    <t>Acquisition, construction, infrastructure and other related costs for facilities to provide early childhood education in the East Side of the City of Allentown</t>
  </si>
  <si>
    <t>Acquisition, construction, infrastructure and other related costs for the redevelopment and rehabilitation of facilities at the Lehigh County Agricultural Society grounds</t>
  </si>
  <si>
    <t>Acquisition, construction, infrastructure and other related costs for the development or redevelopment of former industrial property in the 1st Ward or the 6th Ward</t>
  </si>
  <si>
    <t>Acquisition, construction, infrastructure and other related costs for the redevelopment of former industrial property in the East Side of the City of Allentown</t>
  </si>
  <si>
    <t>Acquisition, construction, infrastructure and other related costs for the redevelopment of former industrial property in the West End of the City of Allentown</t>
  </si>
  <si>
    <t>Acquisition, construction, infrastructure and other related costs for the redevelopment of former industrial property in Center City North of the City of Allentown</t>
  </si>
  <si>
    <t>Acquisition, construction, infrastructure and other related costs for the development of educational space and other commercial enterprises</t>
  </si>
  <si>
    <t>Acquisition, construction, infrastructure and other related costs for an educational, cultural or student services building at Muhlenberg College</t>
  </si>
  <si>
    <t>Acquisition, construction, infrastructure and other related costs for Good Shepherd Rehabilitation Hospital</t>
  </si>
  <si>
    <t>Acquisition, construction, infrastructure, redevelopment and other related costs for the development of a mixed-use commercial and residential community complex in Jordan Heights</t>
  </si>
  <si>
    <t>Construction, redevelopment and other related costs for the renovation of a performing arts center on North 6th Street</t>
  </si>
  <si>
    <t>Acquisition, construction, infrastructure, redevelopment and other related costs for property improvement projects on North 7th Street south of Linden Street and surrounding areas</t>
  </si>
  <si>
    <t>Acquisition, construction, infrastructure and other related costs for an educational, cultural or student services building at Cedar Crest College</t>
  </si>
  <si>
    <t>Construction, infrastructure, acquisition, redevelopment and other related costs for the renovation and expansion of Saint Luke's Sacred Heart Hospital</t>
  </si>
  <si>
    <t>Infrastructure, redevelopment and other related costs for the renovation of Saint Luke's Sacred Heart Hospital</t>
  </si>
  <si>
    <t>Construction, infrastructure and other related costs for the renovation and expansion of the Lehigh County Humane Society facility</t>
  </si>
  <si>
    <t>Construction, infrastructure, acquisition, redevelopment and other related costs for the redevelopment of former industrial property in Center City North in the City of Allentown</t>
  </si>
  <si>
    <t>Construction, infrastructure, redevelopment and other costs related to the development, renovation and expansion of an existing transit hub and the surrounding area</t>
  </si>
  <si>
    <t>Construction, renovation, improvements, abatement of hazardous materials, redevelopment, infrastructure, machinery and equipment, HVAC and other related costs for the Capital Blue Cross Lehigh Valley office</t>
  </si>
  <si>
    <t>Construction, infrastructure improvements and other costs for a Medical Office Building and Parking</t>
  </si>
  <si>
    <t>Acquisition, infrastructure improvements, construction and other costs related to the West Bethlehem Development project building</t>
  </si>
  <si>
    <t>Acquisition, infrastructure improvements, construction and other costs related to a mixed-use building on Broad Street</t>
  </si>
  <si>
    <t>Acquisition, infrastructure improvements, construction and other costs related to a parking garage project</t>
  </si>
  <si>
    <t>Acquisition, construction, infrastructure improvements and other costs for historic rehabilitation and other improvements for national historic Moravian Bethlehem Historic District</t>
  </si>
  <si>
    <t>Construction, infrastructure, redevelopment and other related costs for a mixed-use development project on a former brownfield site</t>
  </si>
  <si>
    <t>Construction, renovation and other related costs for the renovation of the former Rodale Publishing building into the Emmaus Creative Arts and Innovation Center</t>
  </si>
  <si>
    <t>Construction, infrastructure improvements and other costs for St. Luke's Bethlehem Campus Pediatric Care Unit renovation</t>
  </si>
  <si>
    <t>Hanover</t>
  </si>
  <si>
    <t>Construction, infrastructure improvements and other costs for Economic Development and Safety Enhancement for the Terminal Connector at the Lehigh Valley International Airport</t>
  </si>
  <si>
    <t>Construction, infrastructure improvements and other costs for parking garage facilities and roadway improvements at the Lehigh Valley International Airport</t>
  </si>
  <si>
    <t>Lowhill Township</t>
  </si>
  <si>
    <t>Construction, infrastructure and other related costs for a cabin renovation project at Valley Youth House</t>
  </si>
  <si>
    <t>Construction, infrastructure, renovations and other related costs for upgrades and improvements at the KidsPeace Orchard Hills Campus</t>
  </si>
  <si>
    <t>Construction, infrastructure, renovations and other related costs for rehabilitation of municipal building, including a secure public meeting room, police training rooms and police sally port, new central point of entry into the building and relocation of the resident recycling center</t>
  </si>
  <si>
    <t>Acquisition, construction, redevelopment, infrastructure and other related costs for the development of affordable housing</t>
  </si>
  <si>
    <t>Acquisition, construction, redevelopment, infrastructure and other related costs for redevelopment of former industrial property</t>
  </si>
  <si>
    <t>Acquisition, construction, infrastructure and other related costs for the development of facilities for educational and commercial enterprises</t>
  </si>
  <si>
    <t>Acquisition, construction, infrastructure development and other related costs for a mixed-use project along Cedar Crest Boulevard in South Whitehall Township</t>
  </si>
  <si>
    <t>Construction, infrastructure improvements and other costs for St. Luke's Medical Office Building</t>
  </si>
  <si>
    <t>Land acquisition, infrastructure improvements, demolition, site improvements, including utility expansion, construction, abatement of hazardous materials and other costs related to an economic development project in Whitehall Township</t>
  </si>
  <si>
    <t>Acquisition, construction, infrastructure and other related costs for an industrial and manufacturing facility in the South Valley of the county</t>
  </si>
  <si>
    <t>Acquisition, construction, infrastructure improvements and other development costs to expand the D&amp;L trail in Luzerne County from Wilkes-Barre City River Commons to Laurel Run</t>
  </si>
  <si>
    <t>Acquisition, construction, infrastructure and other related costs for creation of a petrochemical plant in the South Valley of Luzerne County</t>
  </si>
  <si>
    <t>Acquisition, construction, infrastructure, renovations and other related costs for Luzerne County Community College</t>
  </si>
  <si>
    <t>Acquisition, construction, infrastructure and other related costs for the Luzerne County Correctional Facility project</t>
  </si>
  <si>
    <t>Construction, renovation, infrastructure and other related costs for the Luzerne County Community College main campus in Nanticoke</t>
  </si>
  <si>
    <t>Construction, development and other related costs for the renovation and expansion of sports fields and facilities in Hazleton Township</t>
  </si>
  <si>
    <t>Acquisition, construction, infrastructure, redevelopment, renovations and other related costs for an economic development project in the county</t>
  </si>
  <si>
    <t>Construction, redevelopment and other related costs for Conyngham Street Park improvements</t>
  </si>
  <si>
    <t>Acquisition, demolition, construction and other related costs for the Main Street Renovation Project</t>
  </si>
  <si>
    <t>Acquisition, construction and other related costs to redevelop the Carosel Printing building</t>
  </si>
  <si>
    <t>Acquisition, demolition, construction and other related costs to redevelop 122 Main Street</t>
  </si>
  <si>
    <t>Acquisition, construction, infrastructure and other related costs for the redevelopment of the Huber Breaker site</t>
  </si>
  <si>
    <t>Avoca Borough and Pittston Township</t>
  </si>
  <si>
    <t>Acquisition, construction, infrastructure and other related costs for an economic development project at the Wilkes-Barre/Scranton International Airport</t>
  </si>
  <si>
    <t>Avoca Borough</t>
  </si>
  <si>
    <t>Acquisition, construction, infrastructure and other related costs for an economic development project in Avoca Borough</t>
  </si>
  <si>
    <t>Construction, redevelopment, abatement of hazardous materials and other related costs for the Serento Gardens Project</t>
  </si>
  <si>
    <t>Design, acquisition, demolition, site preparation, infrastructure, construction and other related costs for an economic and housing project in the City of Hazleton</t>
  </si>
  <si>
    <t>Acquisition, construction, infrastructure and other related costs for an economic development project in the City of Hazleton</t>
  </si>
  <si>
    <t>Acquisition, construction, infrastructure and other related costs for the Anthracite Loop Tourism Project</t>
  </si>
  <si>
    <t>Construction, infrastructure, redevelopment, paving of roads, lighting, signage, renovations and other related costs associated with redevelopment of the downtown Wyoming Street Business District</t>
  </si>
  <si>
    <t>Construction, renovation and other related costs for USA Pork Packers, Inc., to add additional processing capacity and meat product lines</t>
  </si>
  <si>
    <t>Acquisition, construction, redevelopment, renovations and other related costs associated with redevelopment of the former Hazleton YWCA building, pool and parking lot for the purpose of community recreation or education</t>
  </si>
  <si>
    <t>Acquisition, construction, infrastructure, renovation, abatement of hazardous materials and other related costs for the development of public and private projects at Hazleton Regional Airport to improve services and facilities</t>
  </si>
  <si>
    <t>Acquisition, demolition, construction and other related costs for redevelopment of downtown City of Nanticoke</t>
  </si>
  <si>
    <t>Acquisition, demolition, construction and other related costs for the South Valley Parkway</t>
  </si>
  <si>
    <t>Construction, redevelopment and other related costs for Lower Broadway Park improvements</t>
  </si>
  <si>
    <t>Acquisition, demolition, infrastructure and other related costs associated with the redevelopment of the LS Bowl-A-Rama Site</t>
  </si>
  <si>
    <t>Acquisition, construction, infrastructure and other related costs for an economic development project in the City of Nanticoke</t>
  </si>
  <si>
    <t>Acquisition, construction and infrastructure development for a mixed-use project in Pittston City</t>
  </si>
  <si>
    <t>Acquisition, construction, infrastructure and other related costs for an economic development project in the City of Pittston</t>
  </si>
  <si>
    <t>Acquisition, construction, infrastructure and other related costs for kinship square adjacent to King's College</t>
  </si>
  <si>
    <t>Acquisition, construction, infrastructure improvements and other costs for an economic development project in the City of Wilkes-Barre</t>
  </si>
  <si>
    <t>Acquisition, construction, infrastructure improvements and other related development costs to expand and retain company at 454 South Main Street</t>
  </si>
  <si>
    <t>Acquisition, construction, infrastructure, renovations and other related costs for Wilkes University</t>
  </si>
  <si>
    <t>Design, acquisition, demolition, site preparation, abatement of hazardous materials, infrastructure, construction and other related costs for facility improvements at King's College.</t>
  </si>
  <si>
    <t>Acquisition, construction, infrastructure and other related costs for an economic development project in the City of Wilkes-Barre</t>
  </si>
  <si>
    <t>Design, acquisition, demolition, site preparation, infrastructure, utility expansion, abatement of hazardous materials, construction and other related costs for expansion of the Westmoreland Club</t>
  </si>
  <si>
    <t>Construction, acquisition, infrastructure, redevelopment and other related costs for a mixed-use commercial space consisting of a hotel and convention center</t>
  </si>
  <si>
    <t>Conyngham Borough</t>
  </si>
  <si>
    <t>Construction, acquisition, infrastructure, redevelopment, renovation, abatement of hazardous materials and other related costs for redevelopment projects</t>
  </si>
  <si>
    <t>Acquisition, construction, infrastructure and other related costs for an economic development project in Dupont Borough</t>
  </si>
  <si>
    <t>Duryea Borough</t>
  </si>
  <si>
    <t>Acquisition, construction, infrastructure and other related costs for an economic development project in Duryea for the Pride Mobility expansion project</t>
  </si>
  <si>
    <t>Acquisition, construction, infrastructure and other related costs for an economic development project in Duryea Borough</t>
  </si>
  <si>
    <t>Acquisition, construction, infrastructure improvements and other costs for an economic development project in Exeter Borough</t>
  </si>
  <si>
    <t>Acquisition, construction, infrastructure and other related costs for safety improvements and economic development at the Wyoming Valley Airport</t>
  </si>
  <si>
    <t>Construction, acquisition, renovation, redevelopment and other related costs associated with 900 Rutter complex</t>
  </si>
  <si>
    <t>Freeland Borough</t>
  </si>
  <si>
    <t>Acquisition, construction, infrastructure, abatement, renovations and other related costs for Freeland Borough economic improvement projects</t>
  </si>
  <si>
    <t>Acquisition, construction, infrastructure and other related costs for an economic development project in Hazle Township</t>
  </si>
  <si>
    <t>Construction, redevelopment and other related costs to expand, renovate and upgrade WVIA Public Media facilities</t>
  </si>
  <si>
    <t>Construction, infrastructure, remediation and other related costs for the redevelopment of the former Techneglas, Inc., facility near Pittston</t>
  </si>
  <si>
    <t>Construction, infrastructure and other related costs for the Whitney Pointe industrial/commercial park</t>
  </si>
  <si>
    <t>Construction, infrastructure and other related costs for a new All-Terrain Vehicle Park</t>
  </si>
  <si>
    <t>Acquisition, construction, infrastructure and other related costs for an economic development project to repurpose SCI Retreat</t>
  </si>
  <si>
    <t>Acquisition, demolition, construction and other related costs to redevelop properties along Main and Carey Streets</t>
  </si>
  <si>
    <t>Construction and other related costs to expand, remodel and upgrade the township's police department</t>
  </si>
  <si>
    <t>Acquisition, construction, infrastructure and other related costs for an economic development project in Plains Township</t>
  </si>
  <si>
    <t>Acquisition, construction, infrastructure improvements and other costs for an economic development project in Plains Township</t>
  </si>
  <si>
    <t>Acquisition, demolition, construction and other related costs for redevelopment of downtown Plymouth Borough</t>
  </si>
  <si>
    <t>Acquisition, construction, infrastructure and other related costs for an economic development project in Plymouth Borough</t>
  </si>
  <si>
    <t>Sugarloaf Township</t>
  </si>
  <si>
    <t>Construction, infrastructure, paving of roads, lighting, signage, renovations and other related costs associated with road improvement for public safety purposes</t>
  </si>
  <si>
    <t>Acquisition, construction, infrastructure and other related costs for an economic development project in Swoyersville Borough</t>
  </si>
  <si>
    <t>West Hazleton Borough</t>
  </si>
  <si>
    <t>Acquisition, construction, infrastructure, abatement, renovations and other related costs for West Hazleton Borough economic improvement projects</t>
  </si>
  <si>
    <t>Construction, infrastructure, redevelopment, renovation and other related costs for the Jewish Community Alliance JCC day camp</t>
  </si>
  <si>
    <t>Acquisition, construction, renovation, infrastructure and other related costs for an economic development project within Kingston Borough</t>
  </si>
  <si>
    <t>Acquisition, construction, infrastructure, renovation and other related costs for Misericordia University facilities</t>
  </si>
  <si>
    <t>Luzerne County Redevelopment Authority</t>
  </si>
  <si>
    <t>Acquisition, construction, infrastructure improvements, renovation, equipment and other related costs for the Weinberg Northeast Pennsylvania Regional Food Bank and its member agencies</t>
  </si>
  <si>
    <t>Commonwealth Health</t>
  </si>
  <si>
    <t>Construction, remodeling, rehabilitation, infrastructure, acquisition, redevelopment and other related costs for a hospital/health care facility</t>
  </si>
  <si>
    <t>Downtown Hazleton Alliance for Progress</t>
  </si>
  <si>
    <t>Acquisition, construction, infrastructure, redevelopment, renovations and other related costs associated with an economic development or education project</t>
  </si>
  <si>
    <t>Acquisition, construction, infrastructure and other related costs for the rehabilitation and renovation of Little League International, including facility improvements, new dormitories, infirmary and laundry facilities, enhanced parking, restrooms and gift shop</t>
  </si>
  <si>
    <t>Construction, renovation, expansion and alterations to a former warehouse and product distribution center, including site acquisition and development, design, equipment purchase, construction and utility work in Porter Township</t>
  </si>
  <si>
    <t>Acquisition, construction and other related costs for a regional public safety building</t>
  </si>
  <si>
    <t>Acquisition, construction, infrastructure and other related costs for the rehabilitation and renovation of Historic Bowman Field, including lighting improvements, office space, exercise facility and expansion of the concourse</t>
  </si>
  <si>
    <t>Acquisition, construction, infrastructure and other related costs for a Lycoming College redevelopment project in the City of Williamsport</t>
  </si>
  <si>
    <t>Acquisition, construction, abatement of hazardous materials and other related costs for a new academic building at the Pennsylvania College of Technology</t>
  </si>
  <si>
    <t>Construction, infrastructure, abatement of hazardous materials, redevelopment and other related costs for the renovation, expansion and alteration of the former fire company social hall into municipal offices for general government, local police and public works while maintaining and improving the area housing the volunteer fire company</t>
  </si>
  <si>
    <t>Muncy Township and Muncy Borough</t>
  </si>
  <si>
    <t>Acquisition, construction, site development and other related costs for the construction and/or refurbishing of a new building for Spotts Appliance</t>
  </si>
  <si>
    <t>Lycoming County Industrial Development Authority</t>
  </si>
  <si>
    <t>Construction, renovation and other related costs for UPMC Susquehanna Lycoming County facility improvements and updates</t>
  </si>
  <si>
    <t>Construction, renovation, expansion and alterations for community projects and economic development initiatives, including site acquisition and development, design, equipment purchase, construction and utility work</t>
  </si>
  <si>
    <t>Acquisition, construction, abatement of hazardous materials and other related costs for infrastructure improvements, including additions and renovations, at the Community Arts Center</t>
  </si>
  <si>
    <t>Acquisition, construction, infrastructure and other related costs for airport improvements, including land acquisition, hangar renovation and construction, pavement improvements, access road and parking lot rehabilitation, equipment acquisition, perimeter fencing and other necessary improvements to the Williamsport Regional Airport</t>
  </si>
  <si>
    <t>Acquisition, infrastructure, abatement of hazardous materials and other related costs for the University of Pittsburgh at Bradford, including renovation and rehabilitation of existing facilities and construction of new facilities</t>
  </si>
  <si>
    <t>Land acquisition, demolition, site clearance, building rehabilitation, building construction, site work, infrastructure, gateway and streetscape improvements, recreational projects and other community improvements for economic development and community impact projects</t>
  </si>
  <si>
    <t>Construction of a multitenant facility, infrastructure improvements and other related redevelopment costs associated with development of the Lafferty Hollow Industrial Park</t>
  </si>
  <si>
    <t>Rehabilitation, acquisition, infrastructure improvements, abatement of hazardous materials, construction and other related costs for renovation of the old East Elementary School building into a community center</t>
  </si>
  <si>
    <t>Construction, infrastructure, acquisition, abatement of hazardous materials, renovations, flood mitigation and other related costs for redevelopment of a facility owned or operated by Balmaghie Beverage Group</t>
  </si>
  <si>
    <t>Design, inspection, acquisition, demolition, site preparation, infrastructure, utility expansion, abatement of hazardous materials, construction and other related costs for facilities and field improvements at Farrell Area School District</t>
  </si>
  <si>
    <t>Construction, infrastructure and other related costs for the LindenPointe Business Campus</t>
  </si>
  <si>
    <t>Acquisition, construction, renovation and infrastructure improvements for an IT facility</t>
  </si>
  <si>
    <t>Acquisition, construction, renovation and infrastructure improvements for an industrial facility</t>
  </si>
  <si>
    <t>Acquisition, construction, infrastructure and other related costs for facilities associated with the Hermitage 2030 Comprehensive Plan and Town Center Project</t>
  </si>
  <si>
    <t>Acquisition, construction, infrastructure and other related costs for a redevelopment project</t>
  </si>
  <si>
    <t>Construction, infrastructure and other related costs for the renovation of regional recreational facilities</t>
  </si>
  <si>
    <t>Acquisition, construction, infrastructure and other related costs for a regional medical center and associated facilities</t>
  </si>
  <si>
    <t>Acquisition, construction, infrastructure, redevelopment and other related costs for an economic development project</t>
  </si>
  <si>
    <t>Acquisition, construction, infrastructure, redevelopment and other related costs for a municipal building</t>
  </si>
  <si>
    <t>Acquisition, construction, renovation, infrastructure and other related costs for a neighborhood redevelopment project downtown</t>
  </si>
  <si>
    <t>Borough of Greenville</t>
  </si>
  <si>
    <t>Rehabilitation, infrastructure improvements, abatement of hazardous materials and other related costs for upgrades and renovation of Thiel College Academic Center</t>
  </si>
  <si>
    <t>Greenville-Reynolds Development Corporation</t>
  </si>
  <si>
    <t>Infrastructure expansion of GRDC's subsidiaries' existing water and wastewater collection main lines at Reynolds East Business Park</t>
  </si>
  <si>
    <t>Infrastructure expansion south of GRDC's subsidiaries' existing water and wastewater collection service territories</t>
  </si>
  <si>
    <t>Rehabilitation and other related costs for Reynolds Industrial Park building renovations</t>
  </si>
  <si>
    <t>Construction, infrastructure and other related costs for multitenant spec building</t>
  </si>
  <si>
    <t>Construction and other related costs for an industrial building in Delaware and/or Hempfield Townships</t>
  </si>
  <si>
    <t>Infrastructure, construction and other related costs for the improvement of a business park complex in Delaware and Hempfield Townships</t>
  </si>
  <si>
    <t>Infrastructure, construction and other related costs for the improvement of a business park complex in Pymatuning Township</t>
  </si>
  <si>
    <t>Construction, infrastructure, redevelopment and other related costs for the expansion and renovation of an industrial facility and industrial corridor in Grove City Borough</t>
  </si>
  <si>
    <t>Construction, expansion, redevelopment and other related costs for the improvement of the Industrial Technical Renovation and Corridor enhancement project in the City of Farrell</t>
  </si>
  <si>
    <t>Acquisition, construction, reconstruction, rehabilitation, environmental and/or hazardous assessment and remediation, site preparation, infrastructure improvements, including improvements related to energy, transportation, parking, utilities, storm water management and common areas, and all other related costs for the development, expansion, renovation, redevelopment and/or reuse of a facility to serve and assist individuals with visual impairments and to provide industrial, manufacturing, office and other employment for individuals with visual, mental or physical impairments</t>
  </si>
  <si>
    <t>Acquisition, site development, construction, infrastructure, redevelopment and other related costs for an open space, recreation project in the county</t>
  </si>
  <si>
    <t>Acquisition, construction, infrastructure, abatement of hazardous materials and other related costs for expansion of the Mifflin County Academy</t>
  </si>
  <si>
    <t>Acquisition, site development, construction, infrastructure, redevelopment and other related costs for a community development project in the county</t>
  </si>
  <si>
    <t>Acquisition, site development, construction, infrastructure, redevelopment and other related costs for an economic project in the county</t>
  </si>
  <si>
    <t>Acquisition, construction, infrastructure and other related costs for a Passenger Rail project in Monroe County</t>
  </si>
  <si>
    <t>Acquisition, construction, infrastructure and other related costs for the Lackawanna Cutoff Passenger Project</t>
  </si>
  <si>
    <t>Infrastructure, rehabilitation, construction and other related costs for St. Luke's Monroe Campus Expansion - pad readiness project</t>
  </si>
  <si>
    <t>Acquisition, construction, infrastructure, machinery, equipment, renovation and other related costs for Lehigh Valley Health Network healthcare facilities</t>
  </si>
  <si>
    <t>Chestnuthill Township</t>
  </si>
  <si>
    <t>Acquisition, infrastructure, construction and other related costs for a shared emergency services facility</t>
  </si>
  <si>
    <t>Construction, infrastructure and other related costs for the Monroe County Historical Association's Stroud Mansion addition project</t>
  </si>
  <si>
    <t>Construction of an access road and associated infrastructure in the Pocono Mountains Corporate Center South</t>
  </si>
  <si>
    <t>Development of a rail-served site within the Pocono Mountains Corporate Center West, including construction, infrastructure and other related costs</t>
  </si>
  <si>
    <t>Redevelopment of the Pocono Mountains Corporate Center East including construction, infrastructure and other related costs</t>
  </si>
  <si>
    <t>Construction, infrastructure and other related costs for a parking facility and terminal for passenger rail service in the area of Delaware Water Gap Borough</t>
  </si>
  <si>
    <t>Construction, infrastructure and other related costs for a parking facility and terminal for passenger rail service in the area of Pocono Township</t>
  </si>
  <si>
    <t>Construction, infrastructure and other related costs for the upgrade and expansion of the regional sewage treatment plant</t>
  </si>
  <si>
    <t>Construction, renovation, rehabilitation and infrastructure and other related costs for rehabilitation of the courthouse</t>
  </si>
  <si>
    <t>Costs related to the expansion of technical education in Monroe County through the Monroe Career and Technical Institute</t>
  </si>
  <si>
    <t>Construction, infrastructure and other related costs for the redevelopment of the former Mountain Manor property</t>
  </si>
  <si>
    <t>Acquisition, construction, infrastructure and other related costs associated with the development of an in-land port</t>
  </si>
  <si>
    <t>Construction, infrastructure and other related costs for redevelopment of the former Paradise Golf site</t>
  </si>
  <si>
    <t>Pocono Mountain Economic Development Corporation</t>
  </si>
  <si>
    <t>Construction, infrastructure, renovation and other related costs for East Stroudsburg State University for athletic fields and facilities</t>
  </si>
  <si>
    <t>Construction, infrastructure improvements and other costs for the County Recycling Center</t>
  </si>
  <si>
    <t>Acquisition, construction, infrastructure improvements, redevelopment, abatement of hazardous materials and other related costs for economic development projects in Montgomery County</t>
  </si>
  <si>
    <t>Acquisition, construction, infrastructure improvements, redevelopment, abatement of hazardous materials and other related costs for a mixed-use commercial/affordable housing development in Montgomery County</t>
  </si>
  <si>
    <t>Construction, infrastructure improvements and other costs for an Aquaponics facility</t>
  </si>
  <si>
    <t>Construction, infrastructure and other costs related to affordable housing units and neighborhood redevelopment in Montgomery County</t>
  </si>
  <si>
    <t>Acquisition, infrastructure, renovations, rehabilitation, construction and other related costs for Salem Adult Citizens Project</t>
  </si>
  <si>
    <t>Construction, infrastructure, renovation and other related costs associated with improving infrastructure and space related to the Neonatal Abstinence Syndrome Program and creating a predelivery and postdelivery transition residence at Holy Redeemer Hospital</t>
  </si>
  <si>
    <t>Demolition, construction, renovation, infrastructure improvements and other related costs associated with meeting growth and demand for cancer care and prevention and emergency care at Holy Redeemer Hospital on its Meadowbrook Campus</t>
  </si>
  <si>
    <t>Design, acquisition, infrastructure, construction and other related costs for development of Thomas Jefferson University advanced training facilities</t>
  </si>
  <si>
    <t>Construction, acquisition, infrastructure, redevelopment and other costs related to the renovation and relocation of a facility occupied by a nonprofit organization</t>
  </si>
  <si>
    <t>Construction, infrastructure, acquisition, redevelopment and other costs related to the development of a senior center</t>
  </si>
  <si>
    <t>Construction, infrastructure, acquisition, redevelopment and other related costs for the development of a community center</t>
  </si>
  <si>
    <t>Acquisition, construction, demolition, redevelopment, infrastructure and other costs related to the renovation, expansion and rehabilitation of a domestic violence emergency shelter and related facilities</t>
  </si>
  <si>
    <t>Acquisition, construction, infrastructure, redevelopment and other related costs for Laurel House</t>
  </si>
  <si>
    <t>The Pennsylvania State University Abington campus renovations and miscellaneous improvement projects</t>
  </si>
  <si>
    <t>Acquisition, infrastructure, renovations, rehabilitation, construction and other related costs for projects at Abington Hospital, Jefferson Health</t>
  </si>
  <si>
    <t>Demolition, construction, renovation and infrastructure improvements necessary to meet growth and demand for cancer care and prevention and emergency care at Holy Redeemer Hospital on the Meadowbrook campus</t>
  </si>
  <si>
    <t>Construction and improvements to infrastructure for Holy Redeemer Hospital Neonatal Abstinence Program, including a new residential facility</t>
  </si>
  <si>
    <t>Construction, infrastructure improvements and other related costs for the Pennsylvania Horticulture Society's Meadowbrook Farm</t>
  </si>
  <si>
    <t>Acquisition, infrastructure, renovations, rehabilitation, construction and other related costs for an economic development project in Abington Township</t>
  </si>
  <si>
    <t>Construction, infrastructure, renovations and other related costs for the Ambler Branch of the Wissahickon Valley Public Library</t>
  </si>
  <si>
    <t>Acquisition, infrastructure, renovations, rehabilitation, construction and other related costs for an economic development project in Ambler Borough</t>
  </si>
  <si>
    <t>Infrastructure, site development, demolition, construction and other related costs for parking, hotel and historic firehouse as part of the SORA West redevelopment project, corner of First and Fayette Streets</t>
  </si>
  <si>
    <t>Acquisition, infrastructure, renovations, rehabilitation, construction and other related costs for an economic development project in Bryn Athyn Borough</t>
  </si>
  <si>
    <t>Arcadia University campus renovations and miscellaneous improvement projects</t>
  </si>
  <si>
    <t>Salus University campus renovations and miscellaneous improvement projects</t>
  </si>
  <si>
    <t>Acquisition, infrastructure, renovations, rehabilitation, construction and other related costs for projects at Einstein Medical Center Elkins Park</t>
  </si>
  <si>
    <t>Acquisition, infrastructure, renovations, rehabilitation, construction and other related costs for Camp William Penn Museum</t>
  </si>
  <si>
    <t>Acquisition, infrastructure, renovations, rehabilitation, construction and other related costs for an economic development project in Cheltenham Township</t>
  </si>
  <si>
    <t>Acquisition, infrastructure, renovations, rehabilitation, construction and other related costs for an economic development project at Curtis Hall Arboretum</t>
  </si>
  <si>
    <t>Acquisition, construction, infrastructure and other related costs for a veterans' rehabilitation center</t>
  </si>
  <si>
    <t>Acquisition, construction, infrastructure and other related costs for Einstein Medical Center Elkins Park</t>
  </si>
  <si>
    <t>Construction, infrastructure, renovation, acquisition and other related costs for Salus University to rehabilitate existing dining and student life common areas</t>
  </si>
  <si>
    <t>Acquisition, construction, infrastructure improvements, redevelopment, abatement of hazardous materials and other related costs for the IBEW Local 126 OSHE Apprenticeship Training Center East expansion</t>
  </si>
  <si>
    <t>Construction, renovation, infrastructure improvements and other costs for the historic Perkiomen Bridge Hotel</t>
  </si>
  <si>
    <t>Construction, infrastructure and other related costs for the redevelopment, reconstruction and maintenance projects on Ridge Pike</t>
  </si>
  <si>
    <t>Douglass Township</t>
  </si>
  <si>
    <t>Demolition, abatement of hazardous materials, construction, renovation and other related costs for a new building for emergency service personnel and equipment</t>
  </si>
  <si>
    <t>Eagleville</t>
  </si>
  <si>
    <t>Acquisition, renovations and other costs related to the Arc Alliance expansion project</t>
  </si>
  <si>
    <t>Acquisition, demolition, construction, renovation, infrastructure and other development costs for emergency, inpatient, outpatient, clinical and educational facilities for Einstein Medical Center Montgomery</t>
  </si>
  <si>
    <t>Elkins Park</t>
  </si>
  <si>
    <t>Acquisition, demolition, construction, renovation, infrastructure and other related costs for MossRehab Veterans Training Center</t>
  </si>
  <si>
    <t>Acquisition, demolition, construction, renovation, infrastructure and other related costs for Einstein Medical Center</t>
  </si>
  <si>
    <t>Acquisition, infrastructure, renovations, rehabilitation, construction and other related costs for the police and municipal service complex in Franconia Township</t>
  </si>
  <si>
    <t>Acquisition, infrastructure, renovations, rehabilitation, construction and other related costs for a new public works building</t>
  </si>
  <si>
    <t>Acquisition, infrastructure, renovations, rehabilitation, construction and other related costs for community and economic development projects</t>
  </si>
  <si>
    <t>Construction, infrastructure, acquisition, redevelopment and other related costs for the renovations to Peter Becker Community</t>
  </si>
  <si>
    <t>Acquisition, infrastructure, renovations, rehabilitation, construction and other related costs for an economic development project in Hatboro Borough</t>
  </si>
  <si>
    <t>Acquisition, infrastructure, renovations, rehabilitation, construction and other related costs for an economic development project in Hatfield Borough</t>
  </si>
  <si>
    <t>Acquisition, infrastructure, renovations, rehabilitation, construction and other related costs for a new police station</t>
  </si>
  <si>
    <t>Acquisition, site design, redevelopment, construction and other related costs for a park and recreation facility</t>
  </si>
  <si>
    <t>Acquisition, infrastructure, renovations, rehabilitation, construction and other related costs for an economic development project in Horsham Township</t>
  </si>
  <si>
    <t>Campus renovations and miscellaneous improvement projects at Manor College</t>
  </si>
  <si>
    <t>Acquisition, infrastructure, renovations, rehabilitation, construction and other related costs for an economic development project in Jenkintown Borough</t>
  </si>
  <si>
    <t>Construction, infrastructure, acquisition, redevelopment and other costs related to the renovation and expansion of Penndale Middle School</t>
  </si>
  <si>
    <t>Construction, infrastructure, acquisition, redevelopment and other costs related to the renovation of Knapp Elementary School</t>
  </si>
  <si>
    <t>Acquisition, infrastructure, construction, storm water management, safety improvements and other related costs for Phase III of the Bethlehem Pike revitalization project in Lower Gwynedd Township</t>
  </si>
  <si>
    <t>Acquisition, infrastructure, renovations, rehabilitation, construction and other related costs for an economic development project in Lower Gwynedd Township</t>
  </si>
  <si>
    <t>Design, acquisition, infrastructure, construction and other related costs for development of Thomas Jefferson University Advanced Education and Training facilities</t>
  </si>
  <si>
    <t>Construction, infrastructure, renovation and other related costs for the expansion of Gwynedd Mercy University's East Campus academic facilities</t>
  </si>
  <si>
    <t>Infrastructure, acquisition, redevelopment and other related costs for the expansion of Gwynned Mercy University's academic facilities</t>
  </si>
  <si>
    <t>Construction, infrastructure, redevelopment and other related costs for pedestrian enhancements and storm water management in Huntington Pike</t>
  </si>
  <si>
    <t>Construction, acquisition, infrastructure, redevelopment and other costs related to the Lower Pottsgrove Township Complex</t>
  </si>
  <si>
    <t>Construction, infrastructure, acquisition, redevelopment and other related costs for the development of the area within and adjacent to the Park Pointe at Lower Providence business park</t>
  </si>
  <si>
    <t>Construction, acquisition, renovation and other costs related to the improvement of Lower Providence Township police facility and administration building</t>
  </si>
  <si>
    <t>Acquisition, infrastructure, renovations, rehabilitation, construction and other related costs for an economic development project in Montgomery Township</t>
  </si>
  <si>
    <t>Acquisition, demolition, construction, renovation, infrastructure and other development costs to support the consolidation of a fire station into a new facility</t>
  </si>
  <si>
    <t>Acquisition, construction, infrastructure, remediation and other related costs for a recreational facility</t>
  </si>
  <si>
    <t>Acquisition, infrastructure, renovations, rehabilitation, construction and other related costs for an economic development project in North Wales Borough</t>
  </si>
  <si>
    <t>Construction, infrastructure, acquisition, redevelopment and other related costs for the renovation of the North Penn Fire Company</t>
  </si>
  <si>
    <t>Construction, infrastructure, acquisition, redevelopment and other related costs for repairs to a storm water arch system</t>
  </si>
  <si>
    <t>Acquisition, infrastructure, renovations, rehabilitation, construction and other related costs for an economic development project in Rockledge Borough</t>
  </si>
  <si>
    <t>Salford Township</t>
  </si>
  <si>
    <t>Skippack Township</t>
  </si>
  <si>
    <t>Construction, infrastructure, redevelopment and other related costs for the redevelopment, reconstruction and maintenance of bridges throughout the township</t>
  </si>
  <si>
    <t>Acquisition, infrastructure, renovations, rehabilitation, construction and other related costs for an economic development project in Souderton Borough</t>
  </si>
  <si>
    <t>Infrastructure, redevelopment and other related costs for developing the site of the former Souderton Area High School</t>
  </si>
  <si>
    <t>Construction, infrastructure, acquisition, redevelopment and other costs related to the development of a new public works facility</t>
  </si>
  <si>
    <t>Acquisition, infrastructure, renovations, rehabilitation, construction and other related costs for an economic development project in Springfield Township</t>
  </si>
  <si>
    <t>Acquisition, infrastructure, renovations, rehabilitation, construction and other related costs for the Ducky Birts Foundation's development project at 1337 Ivy Hill Road</t>
  </si>
  <si>
    <t>Construction and other related costs for the Indian Valley Public Library</t>
  </si>
  <si>
    <t>Construction, infrastructure, acquisition, redevelopment and other costs related to the development of a new fire house</t>
  </si>
  <si>
    <t>Acquisition, infrastructure, renovations, rehabilitation, construction and other related costs for an economic development project in Upper Gwynedd Township</t>
  </si>
  <si>
    <t>Renovation, site preparation, construction, rehabilitation and other related costs for restoration of the Moore-Irwin House</t>
  </si>
  <si>
    <t>Acquisition, infrastructure, renovations, rehabilitation, construction, storm water management and other related costs for improvements to Upper Moreland Township facilities</t>
  </si>
  <si>
    <t>Construction, infrastructure, acquisition, redevelopment and other related costs for the development of a public safety training facility</t>
  </si>
  <si>
    <t>Construction, acquisition and other costs related to the development of a new central emergency services facility</t>
  </si>
  <si>
    <t>Facilities construction, infrastructure improvements and other costs for an emergency services facility in Upper Providence Township</t>
  </si>
  <si>
    <t>Construction, infrastructure, acquisition, redevelopment and other related costs for the development of brownfield sites</t>
  </si>
  <si>
    <t>Construction, infrastructure and other costs related to the development of a community and recreation center at the corner of Burnside Avenue and Main Street</t>
  </si>
  <si>
    <t>Construction, acquisition, infrastructure, redevelopment and other related costs for the renovation and expansion of the Variety, the Children's Charity of the Delaware Valley campus</t>
  </si>
  <si>
    <t>Pottstown Area Industrial Development, Inc.</t>
  </si>
  <si>
    <t>Construction, redevelopment and other related costs for a Life Sciences Incubator Hub</t>
  </si>
  <si>
    <t>Construction, infrastructure and other related costs for the Keystone Boulevard extension project</t>
  </si>
  <si>
    <t>Construction, renovation, rehabilitation, abatement of hazardous materials and other related costs for conversion of the Mercury Building into a boutique hotel</t>
  </si>
  <si>
    <t>Construction, infrastructure, redevelopment of 225 acres and other related costs for the Pottstown Keystone Employment and Economic Plan (KEEP) Project</t>
  </si>
  <si>
    <t>Construction, infrastructure and other related costs for the Pottstown network of underground arches project</t>
  </si>
  <si>
    <t>Construction, renovation, rehabilitation, abatement of hazardous materials and other related costs for conversion of the PNC building</t>
  </si>
  <si>
    <t>Construction, redevelopment and other related costs for the renovation and expansion of a historic bank building to serve as a music education institution and live music venue</t>
  </si>
  <si>
    <t>Construction, acquisition, redevelopment and other related costs for the renovation and expansion of a vacant building to serve as a boutique hotel with a wine and whiskey bar</t>
  </si>
  <si>
    <t>Construction, infrastructure and other related costs for the expansion of Keystone Boulevard west to Old Reading Pike</t>
  </si>
  <si>
    <t>Construction, redevelopment and other related costs for the renovation of a vacant building to serve as a life sciences incubator hub</t>
  </si>
  <si>
    <t>Montgomery County Redevelopment Authority</t>
  </si>
  <si>
    <t>Acquisition, design, construction, infrastructure, environmental capping and other related costs for an office building/headquarters</t>
  </si>
  <si>
    <t>Acquisition, construction, infrastructure, remediation and other costs related to a project in Montgomery County</t>
  </si>
  <si>
    <t>Construction, infrastructure, acquisition, redevelopment and other related costs for job creation and business attraction and retention projects</t>
  </si>
  <si>
    <t>Construction, acquisition, redevelopment, infrastructure and other related costs for the renovation of the Montgomery County Justice Center and county campus</t>
  </si>
  <si>
    <t>Acquisition, construction, redevelopment and other related costs for commercial, residential and industrial projects</t>
  </si>
  <si>
    <t>Infrastructure, site development, demolition, construction and other related costs for the construction of a parking structure, hotel and historic fire house as part of the SORA West master-planned development located at the corner of First Avenue and Fayette Street</t>
  </si>
  <si>
    <t>Acquisition, infrastructure, renovations, construction and other related costs for the development of a railroad trestle plaza and riverfront in Royersford Borough</t>
  </si>
  <si>
    <t>Construction, infrastructure and other costs related to The Discovery Labs (former GSK West campus) site in Upper Merion Township</t>
  </si>
  <si>
    <t>Construction, acquisition, infrastructure, redevelopment and other costs related to a mixed-use development project at Main and DeKalb Streets</t>
  </si>
  <si>
    <t>Greater Norristown Society for the Arts</t>
  </si>
  <si>
    <t>Construction and other costs related to the Elmwood Park Zoo Education Center project</t>
  </si>
  <si>
    <t>Construction and other costs related to the expansion of a parking lot</t>
  </si>
  <si>
    <t>Construction and other related costs for development of an animal hospital</t>
  </si>
  <si>
    <t>Acquisition, construction, infrastructure, redevelopment, abatement of hazardous materials and other related costs to renovate and expand a community center, which includes, but is not limited to, replacement of an entry bridge, creation of a community room for after-hours usage, creation of a kitchen, renovation of the locker rooms and improvements to address energy efficiency</t>
  </si>
  <si>
    <t>Acquisition, infrastructure and other related costs for construction of a county forensic center on the Gracedale Nursing Home campus</t>
  </si>
  <si>
    <t>Air conditioning, remediation, building upgrades, renovations, expansions and other related project costs for the Pen Argyl High School</t>
  </si>
  <si>
    <t>Construction, infrastructure, acquisition, redevelopment and other related costs for a senior center and construction, infrastructure, acquisition, redevelopment and other related costs for a community center</t>
  </si>
  <si>
    <t>Construction, renovation, expansion and alterations for the development of a dairy processing center capable of supporting various product lines, including site acquisition and development, design, equipment purchase and utility work</t>
  </si>
  <si>
    <t>Construction, infrastructure improvements and other costs for St. Luke's Anderson Campus Community Health Facility</t>
  </si>
  <si>
    <t>Construction, infrastructure, renovations and other related costs for the Northampton Community College college center and other academic buildings</t>
  </si>
  <si>
    <t>Construction, infrastructure, renovations and other related costs for the Northampton Community College automotive technology program building</t>
  </si>
  <si>
    <t>Borough of Hellertown</t>
  </si>
  <si>
    <t>Construction, infrastructure improvements and other costs for a public works facility</t>
  </si>
  <si>
    <t>Construction, infrastructure improvements, abatement of hazardous materials and other related costs related to the Hoover-Mason Trestle redevelopment project</t>
  </si>
  <si>
    <t>Acquisition, construction, infrastructure improvements and other costs for the Southside Athletic and Community Center project</t>
  </si>
  <si>
    <t>Acquisition, construction, infrastructure improvements and other costs for a mixed-use building on the Southside</t>
  </si>
  <si>
    <t>Construction, infrastructure improvements, renovation and other costs for the City Center Complex</t>
  </si>
  <si>
    <t>Acquisition, construction, infrastructure improvements and other costs for an Adaptive Reuse Building Project on the Northside</t>
  </si>
  <si>
    <t>Acquisition, construction, infrastructure improvements and other costs for an Adaptive Reuse Building Project on the Southside</t>
  </si>
  <si>
    <t>Acquisition, construction, infrastructure improvements and other costs for a parking garage in the City of Bethlehem</t>
  </si>
  <si>
    <t>Land acquisition, construction, demolition, infrastructure improvements and other related costs for Lehigh University buildings and campus</t>
  </si>
  <si>
    <t>Acquisition, construction, infrastructure improvements and other costs for ArtsQuest</t>
  </si>
  <si>
    <t>Acquisition, construction, infrastructure improvements and other costs for Lehigh Valley Public Media Facilities expansion project</t>
  </si>
  <si>
    <t>Acquisition, construction, infrastructure improvements and other costs for the Moravian College buildings and campus</t>
  </si>
  <si>
    <t>Acquisition, construction, infrastructure improvements and other costs for the Moravian College off campus buildings</t>
  </si>
  <si>
    <t>Construction, infrastructure, renovation and rehabilitation of National Museum of Industrial History, including expansion of museum exhibit space</t>
  </si>
  <si>
    <t>Acquisition, construction, infrastructure improvements and other costs for the rehabilitation of the 6th Street Fire Station</t>
  </si>
  <si>
    <t>Construction, infrastructure improvements, renovation and other costs for a mixed-use facility at the corner of South Third Street and Larry Holmes Drive in the Downtown  Development District</t>
  </si>
  <si>
    <t>Construction, infrastructure improvements and other costs for redevelopment of a pedestrian corridor on Church Street between 4th Street and Bank Street</t>
  </si>
  <si>
    <t>Acquisition, construction, infrastructure improvements and other costs for the Elevated Highline Park and Rail Site redevelopment project</t>
  </si>
  <si>
    <t>Construction, infrastructure improvements and other costs for Cottingham Stadium facilities renovations</t>
  </si>
  <si>
    <t>Construction, infrastructure, redevelopment and related costs to establish a pedestrian walkway and community area</t>
  </si>
  <si>
    <t>Acquisition, construction, infrastructure, redevelopment and other related costs to rehabilitate a fire station</t>
  </si>
  <si>
    <t>Construction, infrastructure, redevelopment and other related costs for the renovation and expansion of a stadium</t>
  </si>
  <si>
    <t>Construction, infrastructure, acquisition, redevelopment and other related costs for commercial and residential mixed-use development at the former rail site at the intersection of Washington Street and Lehigh Drive</t>
  </si>
  <si>
    <t>Construction, infrastructure, redevelopment and other related costs for the renovation of Cottingham Stadium and related facilities</t>
  </si>
  <si>
    <t>Construction, infrastructure, redevelopment and other related costs for a parking garage in the City of Easton</t>
  </si>
  <si>
    <t>Borough of Freemansburg</t>
  </si>
  <si>
    <t>Acquisition, construction, infrastructure and other related costs for a municipal complex and community park improvements</t>
  </si>
  <si>
    <t>Regional economic development initiatives in the county, including Portland area water, sewer and natural gas infrastructure</t>
  </si>
  <si>
    <t>Lower Nazareth Township</t>
  </si>
  <si>
    <t>Construction, infrastructure, renovation, redevelopment and other related costs for a recreational pool complex</t>
  </si>
  <si>
    <t>Construction, infrastructure, renovation, equipment purchase and other costs related to the expansion and improvement of a health care facility</t>
  </si>
  <si>
    <t>Acquisition, construction, infrastructure, redevelopment, renovation, abatement of hazardous materials and other related costs to repurpose an old historic church into a community center with a stage for performing arts, a reception area and office spaces/incubator, HVAC replacement, weatherization of the building, historic preservation and restoration and construction of a stage</t>
  </si>
  <si>
    <t>Acquisition, construction, infrastructure, redevelopment, renovation, abatement of hazardous materials and other related costs for the expansion of an existing restaurant/catering business</t>
  </si>
  <si>
    <t>Acquisition, construction, infrastructure, redevelopment, renovation, abatement of hazardous materials and other related costs for expansion and improvements to an existing shotgun association facility</t>
  </si>
  <si>
    <t>Acquisition, construction, infrastructure, redevelopment, renovation, abatement of hazardous materials and other related costs for expansion of an existing high quality spice production business and establish a new facility in the county</t>
  </si>
  <si>
    <t>Acquisition, construction, infrastructure, redevelopment, renovation, abatement of hazardous materials and other related costs to expand and establish a new production facility for high quality health and beauty aids</t>
  </si>
  <si>
    <t>Acquisition, construction, infrastructure, redevelopment, renovation, abatement of hazardous materials and other related costs for restoration of an old mill for multiple uses including, but not limited to, community areas and businesses</t>
  </si>
  <si>
    <t>Acquisition, construction, infrastructure, redevelopment, renovation, abatement of hazardous materials and other related costs for development of an area located near the intersection of a major state highway and an Interstate for commercial and/or industrial uses</t>
  </si>
  <si>
    <t>Acquisition, construction, infrastructure, redevelopment, renovation, abatement of hazardous materials and other related costs for the relocation of an existing container manufacturing business to a former deteriorating industrial facility</t>
  </si>
  <si>
    <t>Acquisition, construction, infrastructure, redevelopment, renovation, abatement of hazardous materials and other related costs for expansion of an existing warehouse and logistics/trucking business, including construction of additional warehouse space, expanding the logistics and trucking business and making improvements to infrastructure</t>
  </si>
  <si>
    <t>Acquisition, construction, infrastructure, redevelopment, renovation, abatement of hazardous materials and other related costs to repurpose a former industrial site for an economic development in the City of Sunbury and/or Upper August Township</t>
  </si>
  <si>
    <t>Renovation, rehabilitation and other related costs associated with the restoration of the historic Clark's Ferry Tavern</t>
  </si>
  <si>
    <t>Perry County Economic Development Authority</t>
  </si>
  <si>
    <t>Construction, reconstruction, renovation, restoration, rehabilitation, replacement, preservation, installation and improvements of new and existing facilities in communities</t>
  </si>
  <si>
    <t>Construction, infrastructure and other costs related to affordable housing units and neighborhood redevelopment in Northwest Philadelphia</t>
  </si>
  <si>
    <t>Acquisition, infrastructure, renovations, rehabilitation, construction and related costs for Vernon House and other neighborhood redevelopment</t>
  </si>
  <si>
    <t>Infrastructure, renovations, rehabilitation, construction and other related costs for historic Germantown buildings</t>
  </si>
  <si>
    <t>Acquisition, infrastructure, renovations, rehabilitation, construction and other related costs for the redevelopment of the former Germantown High School</t>
  </si>
  <si>
    <t>Acquisition, infrastructure, renovations, rehabilitation, construction and other related costs for Grace Baptist Church in the Germantown neighborhood of Philadelphia</t>
  </si>
  <si>
    <t>Construction, infrastructure and other costs related to the Hagert Street redevelopment project</t>
  </si>
  <si>
    <t>Renovations, infrastructure improvements, construction and other related costs for Magee Rehabilitation Hospital</t>
  </si>
  <si>
    <t>Demolition of single-story retail structure, construction and other costs for mixed-use commercial and residential structure for PREIT Market East project, Phase 2</t>
  </si>
  <si>
    <t>Renovations, infrastructure improvements and construction for Philadelphia Film Center, formerly known as the Prince Theater</t>
  </si>
  <si>
    <t>Site work, infrastructure, renovation, construction and other costs related to the redevelopment of the historic Methodist Services campus</t>
  </si>
  <si>
    <t>Renovations, infrastructure, construction and other costs for the Mann Center for the Performing Arts</t>
  </si>
  <si>
    <t>Construction, infrastructure and other costs related to the Smith Memorial Playground and Playhouse in Fairmount Park</t>
  </si>
  <si>
    <t>Demolition, infrastructure, construction and other costs related to the redevelopment of the historic Carl Mackley Apartment Homes and associated commercial development</t>
  </si>
  <si>
    <t>Acquisition, construction, infrastructure, renovations and other related costs for Rhoads Industries industrial and manufacturing center at the Navy Yard</t>
  </si>
  <si>
    <t>Construction, infrastructure, redevelopment and other related costs for improvements of new and existing facilities at the Eastern State Penitentiary</t>
  </si>
  <si>
    <t>Construction, infrastructure, redevelopment and other related costs for improvements of new and existing facilities at the National Constitution Center</t>
  </si>
  <si>
    <t>Land acquisition, site preparation, demolition, construction, infrastructure and other related costs for Thomas Jefferson University Hospital</t>
  </si>
  <si>
    <t>Construction, infrastructure, redevelopment and other related costs to increase capacity and safety for the Thomas Jefferson University Hospital Post Anesthesia Care Unit</t>
  </si>
  <si>
    <t>Acquisition, infrastructure, renovations, rehabilitation, construction and other related costs for an economic development project in Southwest Philadelphia</t>
  </si>
  <si>
    <t>Acquisition, construction, infrastructure and other related costs for the Kensington and Allegheny Commercial Corridor Project</t>
  </si>
  <si>
    <t>Acquisition, construction, infrastructure, redevelopment and other related costs for expansion of the Energy Coordinating Agency Training Center</t>
  </si>
  <si>
    <t>Acquisition, demolition, construction, infrastructure, redevelopment and other related costs for Einstein Medical Center</t>
  </si>
  <si>
    <t>Construction, demolition, renovations, infrastructure and other costs related to the expansion of the Philadelphia College of Osteopathic Medicine campus</t>
  </si>
  <si>
    <t>Site work, infrastructure, environmental remediation, construction and other related costs for the Left Bank Apartments at 3131 Walnut Street</t>
  </si>
  <si>
    <t>Construction and other related costs for a community Boat House</t>
  </si>
  <si>
    <t>Construction and other related costs for an Urban Youth Racing School and community center</t>
  </si>
  <si>
    <t>Construction, infrastructure improvements, redevelopment and other related costs for a community gym and learning space</t>
  </si>
  <si>
    <t>Acquisition, construction, demolition, renovations, infrastructure and other costs related to an art gallery, education and commercial use facility on the 3600 and 3700 Blocks of Mount Vernon Street</t>
  </si>
  <si>
    <t>Construction, renovation, infrastructure improvements and other development costs associated with a performance and exhibition center at the University of the Arts</t>
  </si>
  <si>
    <t>Acquisition, construction, infrastructure improvements and other related costs for facility upgrades at the Kimmel Center for the Performing Arts campus</t>
  </si>
  <si>
    <t>Construction, infrastructure, acquisition, abatement of hazardous materials and other related costs for revitalization and development of the Metal Bank Superfund Site in Philadelphia</t>
  </si>
  <si>
    <t>Construction, infrastructure, acquisition, abatement of hazardous materials and other related costs for capital improvements and renovations to Holy Family University buildings and campus at its Northeast Philadelphia campus</t>
  </si>
  <si>
    <t>Construction, infrastructure, acquisition, redevelopment and other related costs for capital improvements and renovations to the St. Hubert High School buildings and campus at the Northeast Philadelphia campus</t>
  </si>
  <si>
    <t>Construction, infrastructure, acquisition, redevelopment and other related costs for capital improvements and renovations to the St. Christopher Elementary School buildings and campus at the Northeast Philadelphia campus</t>
  </si>
  <si>
    <t>Construction, infrastructure, redevelopment, renovation, machinery and equipment and other related costs for the Glen Foerd on the Delaware project in the Torresdale section of Northeast Philadelphia</t>
  </si>
  <si>
    <t>Construction, infrastructure, acquisition, redevelopment and equipment for capital improvements and renovation of a community recreation center in Northeast Philadelphia</t>
  </si>
  <si>
    <t>Infrastructure, development, construction and other related costs for the redevelopment of properties along the Route 13 commercial corridor in Northeast Philadelphia, including streetscape, lighting and sidewalk enhancements</t>
  </si>
  <si>
    <t>Infrastructure, development, construction and other related costs for the redevelopment of properties along the Route 1 industrial/commercial corridor in Northeast Philadelphia, including streetscape, lighting and sidewalk enhancements</t>
  </si>
  <si>
    <t>Infrastructure, development, construction and other related costs for the redevelopment of properties along the Aramingo Avenue industrial/commercial corridor in Philadelphia, including streetscape, lighting and sidewalk enhancements</t>
  </si>
  <si>
    <t>Infrastructure, development, construction and other related costs for the redevelopment of properties along the Castor Avenue commercial corridor in the greater Rhawnhurst/Oxford Circle sections of Northeast Philadelphia, including streetscape, lighting and sidewalk enhancements</t>
  </si>
  <si>
    <t>Infrastructure, development, construction and other related costs for the redevelopment of properties along the State Route 1009/0532 commercial corridor in Northeast Philadelphia, including streetscape, lighting and sidewalk enhancements</t>
  </si>
  <si>
    <t>Infrastructure, development, construction and other related costs for the redevelopment of properties along the Torresdale Avenue commercial corridor in Philadelphia, including streetscape, lighting and sidewalk enhancements</t>
  </si>
  <si>
    <t>Acquisition, infrastructure, rehabilitation, abatement of hazardous materials, construction, rail line installations and other related costs for revitalization and development of industrial and commercial sites in Northeast Philadelphia</t>
  </si>
  <si>
    <t>Renovation, site preparation, construction, rehabilitation and other related costs for renovations to the Bok Building Auditorium</t>
  </si>
  <si>
    <t>Construction, infrastructure improvements and other costs for a Police Department Athletic League facility on Trinity Church Oxford grounds</t>
  </si>
  <si>
    <t>Construction, infrastructure improvements and other costs for Temple University Hospital pharmacies renovations</t>
  </si>
  <si>
    <t>Construction, infrastructure improvements and other costs for Temple University Alpha Center renovations</t>
  </si>
  <si>
    <t>Construction, infrastructure improvements and other costs for Temple University Hospital Radiology Suite renovations</t>
  </si>
  <si>
    <t>Construction, infrastructure improvements and other costs for Temple University Hospital Gamma Knife Suite renovations</t>
  </si>
  <si>
    <t>Acquisition, infrastructure, renovations, rehabilitation, construction and other related costs for an economic development project in Northwest Philadelphia</t>
  </si>
  <si>
    <t>Acquisition, infrastructure, renovations, rehabilitation, construction and other related costs for an economic development project in Mt. Airy</t>
  </si>
  <si>
    <t>LaSalle University campus renovations and miscellaneous improvement projects</t>
  </si>
  <si>
    <t>Chestnut Hill College campus renovations and miscellaneous improvement projects</t>
  </si>
  <si>
    <t>Acquisition, infrastructure, renovations, rehabilitation, construction and other related costs for projects at Chestnut Hill Hospital, Tower Health</t>
  </si>
  <si>
    <t>Acquisition, infrastructure, renovations, rehabilitation, construction and other related costs for projects at Sedgwick Theater</t>
  </si>
  <si>
    <t>Acquisition, infrastructure, renovations, rehabilitation, construction and other related costs for an economic development project at ACES Museum</t>
  </si>
  <si>
    <t>Acquisition, infrastructure, renovations, rehabilitation, construction and other related costs for an economic development project at Awbury Arboretum</t>
  </si>
  <si>
    <t>Acquisition, infrastructure, renovations, rehabilitation, construction and other related costs for an economic development project at Morris Arboretum</t>
  </si>
  <si>
    <t>Acquisition, construction, infrastructure and other related costs for the Bible Way Baptist Church Community Revitalization Complex</t>
  </si>
  <si>
    <t>Acquisition, infrastructure, renovations, rehabilitation, construction and other related costs for Calvary Agape facilities</t>
  </si>
  <si>
    <t>Construction, renovations, infrastructure, remediation and other costs related to the Children's Hospital</t>
  </si>
  <si>
    <t>Acquisition, construction, infrastructure and other related costs for the Family Health and Birth Center</t>
  </si>
  <si>
    <t>Construction, infrastructure, remediation and other costs related to the Share Food Program Distribution Warehouse renovation project</t>
  </si>
  <si>
    <t>Renovation, development, abatement of hazardous materials, demolition and improvements to Franklin Delano Roosevelt Park</t>
  </si>
  <si>
    <t>Acquisition, design, demolition, construction, infrastructure, abatement, streetscape enhancements and other related costs of a mixed-use high rise economic development project</t>
  </si>
  <si>
    <t>Acquisition, construction, infrastructure and equipment related to the development of low-income intergenerational housing in North Philadelphia</t>
  </si>
  <si>
    <t>Acquisition, construction and development of a complex of neighborhood multiseason, multipurpose indoor and outdoor sports facilities in North Philadelphia</t>
  </si>
  <si>
    <t>Rehabilitation, construction, infrastructure and equipment related to the redevelopment of the iconic Oaklane Diner in the Oaklane neighborhood of North Philadelphia</t>
  </si>
  <si>
    <t>Acquisition, construction and rehabilitation of properties for use as transitional residential housing and for ancillary uses in the Greater Swampoodle/Lehigh Avenue areas of North Philadelphia west of Broad Street</t>
  </si>
  <si>
    <t>Construction, renovation, infrastructure improvement and equipment related to the development of a neighborhood/community facility</t>
  </si>
  <si>
    <t>Construction, acquisition, redevelopment and other costs related to the redevelopment of North Philadelphia's historic Uptown Theater</t>
  </si>
  <si>
    <t>Acquisition, construction, infrastructure and equipment related to the development of a dairy processing plant in North Philadelphia</t>
  </si>
  <si>
    <t>Acquisition, construction, infrastructure and equipment related to the development of a hemp cultivation and processing facility in North Philadelphia</t>
  </si>
  <si>
    <t>Acquisition, construction, infrastructure and equipment related to the development of a halal meat processing facility in North Philadelphia</t>
  </si>
  <si>
    <t>Acquisition, construction, infrastructure and equipment related to the neighborhood development of the Nicetown/Wayne Junction/Germantown section of North Philadelphia</t>
  </si>
  <si>
    <t>Acquisition, construction, infrastructure and equipment related to the neighborhood development of the Cecil B. Moore area of North Philadelphia</t>
  </si>
  <si>
    <t>Acquisition, construction, infrastructure and equipment related to the neighborhood development of the Tioga area of North Philadelphia</t>
  </si>
  <si>
    <t>Acquisition, construction, infrastructure and equipment related to the neighborhood development of the Feltonville area of North Philadelphia</t>
  </si>
  <si>
    <t>Acquisition, construction, infrastructure and equipment related to business corridor development along Broad Street in North Philadelphia</t>
  </si>
  <si>
    <t>Construction, infrastructure and equipment related to the redevelopment of the Sultan Ahmad Community Center in North Central Philadelphia.</t>
  </si>
  <si>
    <t>Design, construction, infrastructure and other related costs associated with upgrades and redevelopment projects at St. Christopher's Hospital for Children</t>
  </si>
  <si>
    <t>Design, acquisition, demolition, construction, remediation of hazardous materials and other related costs for the Imvax Expansion Project Phase II</t>
  </si>
  <si>
    <t>Acquisition, demolition, renovation, construction, infrastructure and other related costs for improvements to Drexel University campus and adjacent properties</t>
  </si>
  <si>
    <t>Acquisition, renovation, construction, infrastructure improvements and other related costs for upgrades to the Overbrook School for the Blind</t>
  </si>
  <si>
    <t>Acquisition, construction, infrastructure, remediation and other related costs for the Upper Lancaster Avenue Business Corridor Project</t>
  </si>
  <si>
    <t>Acquisition, construction, infrastructure and other related costs for the Bibleway Baptist Church Community Revitalization Complex Project</t>
  </si>
  <si>
    <t>Acquisition, construction, infrastructure and other related costs for the New Africa Center</t>
  </si>
  <si>
    <t>Acquisition, construction, infrastructure and other related costs for the Paul Robeson House Project</t>
  </si>
  <si>
    <t>Acquisition, construction, infrastructure and other related costs for the House of Umoja Project</t>
  </si>
  <si>
    <t>Acquisition, construction, infrastructure and other related costs for the North Philadelphia Revitalization Project</t>
  </si>
  <si>
    <t>Construction, infrastructure, renovations and other related costs for the Dell Music Center</t>
  </si>
  <si>
    <t>Construction, redevelopment, restoration and other related costs for the renovation of a Christian center</t>
  </si>
  <si>
    <t>Construction, infrastructure, redevelopment, restoration and other related costs for projects at historic Germantown sites</t>
  </si>
  <si>
    <t>Construction, infrastructure, redevelopment and other related costs for the renovation of the Studebaker Building</t>
  </si>
  <si>
    <t>Construction, infrastructure, redevelopment and other related costs for the Divine Lorraine project</t>
  </si>
  <si>
    <t>Acquisition, construction, infrastructure, renovation, redevelopment and other related costs for improving recreation trails and parks on the Delaware River in northeast Philadelphia</t>
  </si>
  <si>
    <t>Construction, redevelopment, infrastructure, acquisition and other related costs for the Highline Park project</t>
  </si>
  <si>
    <t>Acquisition, clearing, demolition, renovation, environmental remediation, construction, infrastructure, design, streets, utilities and other costs associated with the development of Drexel Square Park</t>
  </si>
  <si>
    <t>Construction, infrastructure, redevelopment and other costs for the renovation of Eastern State Penitentiary and related facilities</t>
  </si>
  <si>
    <t>Construction, redevelopment, infrastructure, acquisition and other related costs for the Liberty on the River development project</t>
  </si>
  <si>
    <t>Construction, redevelopment, infrastructure, acquisition and other related costs for a performing arts center</t>
  </si>
  <si>
    <t>Construction, redevelopment and other related costs to support the Mural West facility project</t>
  </si>
  <si>
    <t>Construction, redevelopment, infrastructure, acquisition and other related costs for the renovation and restoration of a marina</t>
  </si>
  <si>
    <t>Construction, infrastructure and other related costs for a playground and playhouse</t>
  </si>
  <si>
    <t>Construction, infrastructure, acquisition, redevelopment and other related costs for a community performance and exhibition center at University of the Art</t>
  </si>
  <si>
    <t>Construction, infrastructure, redevelopment and other related costs for a center for performing arts</t>
  </si>
  <si>
    <t>Acquisition, construction, reconstruction, rehabilitation, environmental and/or hazardous assessment and remediation, site preparation, infrastructure improvements, including improvements related to energy, transportation, parking, utilities and storm water management and common areas and all other related costs for the development, expansion, renovation, redevelopment and/or reuse of a facility within the City of Philadelphia to increase production and utilization of green energy alternatives to fuel the thermal dryers at the existing Philadelphia Biosolids Recycling Center</t>
  </si>
  <si>
    <t>Acquisition, demolition, construction, renovation, infrastructure and other development costs for emergency, inpatient, outpatient, clinical and educational facilities for Einstein Medical Center Philadelphia projects</t>
  </si>
  <si>
    <t>Construction, acquisition, redevelopment, infrastructure and other costs related to the expansion and renovation of a training facility in south Philadelphia</t>
  </si>
  <si>
    <t>Construction, infrastructure, redevelopment and other related costs for adaptive reuse of residential and commercial facilities associated with the Left Bank Apartments project</t>
  </si>
  <si>
    <t>Construction, acquisition, redevelopment and other related costs for a new school building</t>
  </si>
  <si>
    <t>Construction and related costs for the renovation of a community center</t>
  </si>
  <si>
    <t>Construction and other related costs for the renovation of historic Carpenter's Hall</t>
  </si>
  <si>
    <t>Acquisition, construction, infrastructure, redevelopment and other related costs for the renovation of Laurel Hill and West Laurel Hill garden cemeteries</t>
  </si>
  <si>
    <t>Construction and other related costs for an emergency disaster facility</t>
  </si>
  <si>
    <t>Construction, infrastructure, acquisition, development and other related costs related to the renovation, expansion and development of recreational space utilized by the Starfinder Foundation</t>
  </si>
  <si>
    <t>Construction, infrastructure, redevelopment and other related costs for the restoration of the Rose Playground and surrounding areas</t>
  </si>
  <si>
    <t>Construction, infrastructure and other related costs for the expansion of an athletic facility</t>
  </si>
  <si>
    <t>Construction, infrastructure, acquisition, redevelopment and other related costs for the renovation of a hotel</t>
  </si>
  <si>
    <t>Acquisition, construction, infrastructure and other related costs to reutilize East Market Street between City Hall and Independence Mall</t>
  </si>
  <si>
    <t>Construction, infrastructure, redevelopment and other related costs for the restoration of the Cobbs Creek Golf Course and surrounding areas</t>
  </si>
  <si>
    <t>Construction, infrastructure, redevelopment and other related costs for the restoration of the Haverford Library and surrounding areas</t>
  </si>
  <si>
    <t>Construction and other related costs for the renovation of an existing auditorium for community theater, meeting space and high school functions</t>
  </si>
  <si>
    <t>Construction, infrastructure improvements, renovation, rehabilitation, equipment, technology and other related costs for Associated Services for the Blind and Visually Impaired</t>
  </si>
  <si>
    <t>Construction, acquisition, redevelopment, infrastructure and other costs related to the environmental remediation of a facility that will promote urban agriculture</t>
  </si>
  <si>
    <t>Construction, infrastructure, redevelopment and other related costs for the restoration of the Science Leadership Academy and surrounding areas</t>
  </si>
  <si>
    <t>Construction, redevelopment, infrastructure and other related costs for the renovation of a wellness center</t>
  </si>
  <si>
    <t>Construction, redevelopment, infrastructure and other related costs for the Haddington Library improvement project</t>
  </si>
  <si>
    <t>Construction, redevelopment, infrastructure and other related costs for the Wynnefield Library improvement project</t>
  </si>
  <si>
    <t>Construction, infrastructure, redevelopment and other costs related to the restoration of Shepard Recreation Center and surrounding areas</t>
  </si>
  <si>
    <t>Construction, infrastructure, redevelopment and other costs related to the restoration of Overbrook High School and surrounding areas</t>
  </si>
  <si>
    <t>Construction, infrastructure, redevelopment and other costs related to the restoration of Overbrook Education Center and surrounding areas</t>
  </si>
  <si>
    <t>Construction, infrastructure, redevelopment and other costs related to the restoration of Morris Park and surrounding areas</t>
  </si>
  <si>
    <t>Construction, infrastructure, redevelopment and other costs related to the restoration of Robert E. Lamberton Elementary School and surrounding areas</t>
  </si>
  <si>
    <t>Construction, infrastructure, redevelopment and other costs related to the restoration of Granahan Playground and surrounding areas</t>
  </si>
  <si>
    <t>Construction, infrastructure, redevelopment and other costs related to the restoration of Gompers Elementary School and surrounding areas</t>
  </si>
  <si>
    <t>Construction, infrastructure, redevelopment and other costs related to the restoration of Cassidy Elementary School and surrounding areas</t>
  </si>
  <si>
    <t>Construction, infrastructure, redevelopment and other costs related to the restoration of Barry Elementary School and surrounding areas</t>
  </si>
  <si>
    <t>Construction, infrastructure, redevelopment and other costs related to the restoration of Baker Playground and surrounding areas</t>
  </si>
  <si>
    <t>Construction, redevelopment and other costs related to the renovation and repair along the Delaware River waterfront</t>
  </si>
  <si>
    <t>Construction, redevelopment, infrastructure and other related costs for an art museum</t>
  </si>
  <si>
    <t>Construction, infrastructure and other related costs for the Glen Foerd Access improvement project</t>
  </si>
  <si>
    <t>Construction, infrastructure, redevelopment and other costs related to the restoration of Papa Playground and surrounding areas</t>
  </si>
  <si>
    <t>Construction, infrastructure, redevelopment and other costs related to the restoration of Overbrook Elementary School and surrounding areas</t>
  </si>
  <si>
    <t>Construction, infrastructure, redevelopment and other related costs for the Simons Recreation Center renovation project</t>
  </si>
  <si>
    <t>Acquisition, redevelopment, infrastructure and other related costs for improvements to the Central Delaware riverfront within the Delaware River Waterfront Corporation's planning district</t>
  </si>
  <si>
    <t>Construction, redevelopment and other related costs for the demolition and reconstruction of existing buildings for affordable housing</t>
  </si>
  <si>
    <t>Construction, infrastructure and other costs related to the renovation and rehabilitation of a public radio and television station</t>
  </si>
  <si>
    <t>Construction, infrastructure, redevelopment, acquisition, renovation and other costs related to Peirce College projects</t>
  </si>
  <si>
    <t>Construction, infrastructure and other related costs for renovation of the Independence Seaport Museum</t>
  </si>
  <si>
    <t>Acquisition, construction, demolition, redevelopment, infrastructure and other related costs for a training center in South Philadelphia</t>
  </si>
  <si>
    <t>Construction, renovation and other costs related to mixed-use development</t>
  </si>
  <si>
    <t>Construction, renovation and other related costs for a museum facility</t>
  </si>
  <si>
    <t>Construction, renovation and other related costs for a museum</t>
  </si>
  <si>
    <t>Construction, infrastructure, acquisition and other costs related to the expansion and renovation of a facility used for dance education and training</t>
  </si>
  <si>
    <t>Construction, redevelopment and other costs related to the development of residential and commercial properties located at A Street and Indiana Avenue</t>
  </si>
  <si>
    <t>Construction, infrastructure and other related costs for the site merger of the Fishtown Library Brand and Recreation Center</t>
  </si>
  <si>
    <t>Acquisition, infrastructure, renovations, rehabilitation, construction and other related costs for the Grand Hank STEM Center and Creative Space for Inner City Youth</t>
  </si>
  <si>
    <t>Construction, infrastructure, redevelopment and other related costs for renovations to the Historical Society of Pennsylvania's Family History Center</t>
  </si>
  <si>
    <t>Construction, infrastructure, redevelopment and other related costs for renovations to facilities at St. Joseph Preparatory School</t>
  </si>
  <si>
    <t>Construction, infrastructure and other related costs for the creation of a new early childhood center and outdoor playground</t>
  </si>
  <si>
    <t>Construction, infrastructure and other related costs for the Sterling Lofts building site for retail and commercial space</t>
  </si>
  <si>
    <t>Demolition, construction and rehabilitation of 52nd Street Business Corridor in West Philadelphia</t>
  </si>
  <si>
    <t>Construction, acquisition, infrastructure, redevelopment and other costs related to the expansion of the IATSE Local 8 training center</t>
  </si>
  <si>
    <t>Construction, infrastructure and other costs related to the Northern Liberties Redevelopment Project</t>
  </si>
  <si>
    <t>Acquisition, construction, infrastructure, redevelopment, renovation and other related costs for research laboratories, coworking spaces, meeting/conference facilities, office space with incubation/acceleration platforms for supporting development of technology and biomedical/biopharmaceutical innovations</t>
  </si>
  <si>
    <t>Construction, infrastructure and other costs related to the Saint Joseph's University improvement project</t>
  </si>
  <si>
    <t>Construction, demolition, renovation, infrastructure and other costs related to the expansion of the campus of the Philadelphia College of Osteopathic Medicine</t>
  </si>
  <si>
    <t>Construction, renovation, infrastructure and other related costs for a performing arts campus</t>
  </si>
  <si>
    <t>Construction, infrastructure and other costs related to the facilities Master Plan Phase II of the Philadelphia Art Museum</t>
  </si>
  <si>
    <t>Acquisition, construction, infrastructure, redevelopment and other related costs for the improvement of empty fields to provide the community with access to a facility that would provide afterschool activities for children and adults</t>
  </si>
  <si>
    <t>Acquisition, construction, infrastructure, redevelopment and other related costs for the improvement of fields and facilities</t>
  </si>
  <si>
    <t>Acquisition, construction, infrastructure, redevelopment, renovation, machinery and equipment, abatement of hazardous materials and other related costs for economic development</t>
  </si>
  <si>
    <t>Acquisition, construction, infrastructure, redevelopment, renovation, machinery and equipment, abatement of hazardous materials and other related costs for economic development to fight blighted property</t>
  </si>
  <si>
    <t>Acquisition, construction, infrastructure and other costs for an economic development project</t>
  </si>
  <si>
    <t>Acquisition, construction, infrastructure and other related costs to revitalize the lower Schuylkill area from Gray's Ferry Avenue to 70th Street, including adjacent areas</t>
  </si>
  <si>
    <t>Acquisition, construction, infrastructure and other related costs for an industrial facility at the Philadelphia Navy Yard</t>
  </si>
  <si>
    <t>Acquisition, construction, infrastructure, remediation and other related costs for life sciences projects</t>
  </si>
  <si>
    <t>Acquisition, construction, infrastructure, renovation and other costs related to the redevelopment and rehabilitation of the abandoned PECO power plant and the surrounding areas located along the Delaware River</t>
  </si>
  <si>
    <t>Infrastructure, acquisition, construction, redevelopment and other related costs for adaptive reuse of residential and commercial facilities</t>
  </si>
  <si>
    <t>Construction, infrastructure, renovation, rehabilitation, machinery, technology, equipment and other related costs for the PA School for the Deaf</t>
  </si>
  <si>
    <t>Acquisition, construction, renovation, rehabilitation, abatement of hazardous materials and other related costs for an integrated physical and behavioral health campus</t>
  </si>
  <si>
    <t>Construction, infrastructure, acquisition, redevelopment, abatement of hazardous materials and other related costs for an integrated physical and behavioral health campus</t>
  </si>
  <si>
    <t>Roxborough Development Corporation</t>
  </si>
  <si>
    <t>Construction, infrastructure, acquisition, redevelopment and other related costs for adaptive reuse of existing buildings and new facilities associated with the Ridge Avenue Streetscape Phase II Project</t>
  </si>
  <si>
    <t>Nicetown Community Development Corporation</t>
  </si>
  <si>
    <t>School District of Philadelphia</t>
  </si>
  <si>
    <t>Construction, infrastructure, redevelopment, renovation and other costs related to the restoration of the Francis Scott Key Elementary School playground improvement project and surrounding areas</t>
  </si>
  <si>
    <t>Construction, infrastructure, redevelopment, renovation and other costs related to the restoration of the A.S. Jenks Elementary School playground improvement project and surrounding areas</t>
  </si>
  <si>
    <t>South Philly Healthy Schools Coalition</t>
  </si>
  <si>
    <t>Construction, infrastructure, redevelopment, renovation and other costs related to establishing health school buildings in the designated area</t>
  </si>
  <si>
    <t>The William H. Gray III Memorial Foundation</t>
  </si>
  <si>
    <t>Construction, redevelopment and other costs related to the William H. Gray III memorial project</t>
  </si>
  <si>
    <t>Westside Venture Group, LLC</t>
  </si>
  <si>
    <t>Construction, infrastructure, renovation, redevelopment and other costs related to the development of the 615-655 North 55th Street improvement project and surrounding areas</t>
  </si>
  <si>
    <t>Infrastructure and other related costs for expansion of central water and sewage facilities</t>
  </si>
  <si>
    <t>Potter County Industrial Development Authority</t>
  </si>
  <si>
    <t>Redevelopment, rehabilitation and other related costs for UPMC Cole improvements and facility upgrades</t>
  </si>
  <si>
    <t>Construction, infrastructure, rehabilitation and other related costs for the St. Luke's Medical Office Building in Mahanoy City</t>
  </si>
  <si>
    <t>Acquisition, construction, infrastructure, rehabilitation and other related costs for a St. Luke's Medical Office Building in Tamaqua Borough</t>
  </si>
  <si>
    <t>Construction, infrastructure, rehabilitation and other related costs for the St. Luke's Coaldale Medical Office Building and Pharmacy expansion</t>
  </si>
  <si>
    <t>Acquisition, construction, infrastructure, redevelopment and other related costs for a community revitalization project in the county</t>
  </si>
  <si>
    <t>Acquisition, construction, infrastructure, rehabilitation, redevelopment and other related costs for an economic development project in the county</t>
  </si>
  <si>
    <t>Acquisition, construction, infrastructure, redevelopment and other related costs for an economic development project in the county</t>
  </si>
  <si>
    <t>Acquisition, renovation, construction and infrastructure for a downtown anchor building redevelopment</t>
  </si>
  <si>
    <t>Acquisition, demolition, renovation, construction and infrastructure for downtown buildings as part of the city redevelopment plan</t>
  </si>
  <si>
    <t>Schuylkill County Airport Authority</t>
  </si>
  <si>
    <t>Construction, infrastructure and other related costs for water and sewer extensions, infrastructure improvements and development of an airport industrial park</t>
  </si>
  <si>
    <t>Phase II of construction, including automatic sprinkler system, tank, office space and electrical service, of an industrial building at the Highridge Industrial Park</t>
  </si>
  <si>
    <t>Construction of a 50,000 square foot industrial building for an advanced manufacturing operator</t>
  </si>
  <si>
    <t>Construction, infrastructure and other related costs for upgrades and expansion of the Gordon Borough wastewater treatment plant</t>
  </si>
  <si>
    <t>Construction, acquisition, infrastructure, redevelopment and other related costs for water and sewer improvements and upgrades</t>
  </si>
  <si>
    <t>Acquisition, construction, infrastructure, redevelopment, abatement of hazardous materials and other related costs for renovation and rehabilitation of the former prison for additional office and storage space within the courthouse complex</t>
  </si>
  <si>
    <t>Acquisition, construction, infrastructure, redevelopment, renovation, abatement of hazardous materials and other related costs for rehabilitation of a former furniture manufacturing facility, including ventilation system upgrades and new equipment</t>
  </si>
  <si>
    <t>Acquisition, construction, infrastructure, redevelopment, abatement of hazardous materials and other related costs for expansion or renovation of Susquehanna University</t>
  </si>
  <si>
    <t>Redevelopment, infrastructure, construction and other related costs for Twin Lakes Center Alcohol and Drug Facility - Phase II</t>
  </si>
  <si>
    <t>Construction, redevelopment and other related costs for renovations and upgrades to the Somerset Hospital Inpatient Unit</t>
  </si>
  <si>
    <t>Construction, redevelopment and other related costs for a multigenerational regional wellness and cultural community center</t>
  </si>
  <si>
    <t>Construction, infrastructure and other related costs for a countywide recreation center</t>
  </si>
  <si>
    <t>Construction, infrastructure, redevelopment, rehabilitation and other related costs for Tyoga Container expansion project</t>
  </si>
  <si>
    <t>Develop Tioga</t>
  </si>
  <si>
    <t>Construction, infrastructure, redevelopment and other related costs for the Mill Cove Environment Education Center</t>
  </si>
  <si>
    <t>Tioga County Industrial Development Authority</t>
  </si>
  <si>
    <t>Redevelopment, rehabilitation and other related costs for UPMC Susquehanna Soldiers and Sailors improvements and facility upgrades</t>
  </si>
  <si>
    <t>Construction, redevelopment, renovation and other related costs associated with UPMC facility improvements and expansion</t>
  </si>
  <si>
    <t>Infrastructure, site preparation, construction, design and other related costs for renovations of a nursing and assisted living facility, a capital improvement project at Albright Care Services located in the county</t>
  </si>
  <si>
    <t>Union County Industrial Development Corporation</t>
  </si>
  <si>
    <t>Construction, renovation and other related costs for UPMC expansion and facility updates</t>
  </si>
  <si>
    <t>Renovation, rehabilitation, construction and other costs related to county historical redevelopment projects, including improvements in the Venango County courthouse and the Oil City Library</t>
  </si>
  <si>
    <t>Infrastructure, abatement of hazardous materials, renovations, rehabilitation, construction and all other costs related to county economic development projects, including the Barkeyville corridor improvements, Brody block redevelopment and revitalization and the the Franklin industrial and commercial development authority economic growth project</t>
  </si>
  <si>
    <t>Infrastructure, abatement of hazardous materials, renovation, rehabilitation, construction and all other costs related to community and economic development projects dedicated to the reuse of downtown buildings for office, living and retail space</t>
  </si>
  <si>
    <t>Northwest Regional Planning Commission</t>
  </si>
  <si>
    <t>Property acquisition, expansion and/or renovation projects to support business and employment stabilization and growth within the county</t>
  </si>
  <si>
    <t>Redevelopment, infrastructure and other related costs for Phase 1-C earthwork and infrastructure at Starpointe Business Park</t>
  </si>
  <si>
    <t>Infrastructure, abatement of hazardous materials and other related costs for construction and development of a campus for rescuing, raising and training of medical service dogs for military veterans, first responders and citizens with disabilities</t>
  </si>
  <si>
    <t>Demolition, construction, renovation, rehabilitation, building, installation and improvement of an industrial manufacturing and/or processing facility in or near the City of Canonsburg</t>
  </si>
  <si>
    <t>Monongahela Township</t>
  </si>
  <si>
    <t>Construction, reconstruction, renovation, rehabilitation, restoration, installation and improvements for a Level IV Opioid Detox Unit</t>
  </si>
  <si>
    <t>Construction, reconstruction, renovation, rehabilitation, restoration, replacement, preservation, installation and improvements of new and existing facilities and infrastructure at Monongahela Valley Hospital</t>
  </si>
  <si>
    <t>North Franklin Park</t>
  </si>
  <si>
    <t>Acquisition, construction, infrastructure and other related costs for rehabilitation of the water company building and surrounding land for conversion to a community center and event pavilion</t>
  </si>
  <si>
    <t>Acquisition, construction, infrastructure and other related costs for a township municipal building</t>
  </si>
  <si>
    <t>Acquisition, construction, infrastructure and other related costs for a public safety building</t>
  </si>
  <si>
    <t>Acquisition, construction, infrastructure and other related costs for an economic development project in Peters Township</t>
  </si>
  <si>
    <t>Construction, infrastructure and other related costs for Phase one of a public sewage plant project</t>
  </si>
  <si>
    <t>Construction, infrastructure and other related costs for the Friend Air Care Hangar construction project</t>
  </si>
  <si>
    <t>Acquisition, construction, infrastructure, redevelopment and other costs related to development of site adjacent to Washington County Airport for aviation-related business park</t>
  </si>
  <si>
    <t>Construction, infrastructure, redevelopment and other costs related to the Washington County Airport northside development project</t>
  </si>
  <si>
    <t>Construction, infrastructure and other related costs for the Washington Penn Plastics Headquarters and plant development project</t>
  </si>
  <si>
    <t>Washington County Redevelopment Authority</t>
  </si>
  <si>
    <t>Acquisition, construction, infrastructure, renovations, abatement, machinery and equipment and other related costs for the Andrew G. Uram Partnership's redevelopment project</t>
  </si>
  <si>
    <t>Construction, renovation and other related costs for rehabilitation and development of a 1,200 acre contiguous property in the county</t>
  </si>
  <si>
    <t>Acquisition, construction, infrastructure, redevelopment, renovation and other related costs for Canonsburg Hospital renovations</t>
  </si>
  <si>
    <t>Acquisition, construction, infrastructure, redevelopment and other related costs for a visitors center, educational facility improvements and care of historic collections at Meadowcroft Rockshelter and Historical Village</t>
  </si>
  <si>
    <t>Wayne Economic Development Corporation</t>
  </si>
  <si>
    <t>Construction, infrastructure, renovation, redevelopement and other related costs for improvements to the Salvation Army Camp Ladore</t>
  </si>
  <si>
    <t>Construction, infrastructure and other related costs for the Sterling Business and Technology Park</t>
  </si>
  <si>
    <t>Acquisition, infrastructure, redevelopment, renovation and other related costs for Westmoreland Cultural Trust</t>
  </si>
  <si>
    <t>Acquisition, construction, renovation and rehabilitation for construction of a Controlled Environment Agriculture (CEA) facility, a restaurant incubator/public market as a priority project for the comprehensive plan "Reimagining Our Westmoreland"</t>
  </si>
  <si>
    <t>Acquisition, construction, environmental and/or hazardous assessment and remediation, site preparation, infrastructure improvements, including improvements related to energy, transportation, parking, utilities, storm water management and common areas, and all other related costs for the construction of a new facility to house a medical school for Seton Hill University</t>
  </si>
  <si>
    <t>Acquisition, construction, renovation and rehabilitation for the development of a convention center as a priority project for the comprehensive plan "Reimagining Our Westmoreland"</t>
  </si>
  <si>
    <t>Acquisition, construction, renovation and rehabilitation for the development of a regional modern sports and recreational complex as a priority project for the comprehensive plan "Reimagining Our Westmoreland"</t>
  </si>
  <si>
    <t>Acquisition, construction, infrastructure, renovation and redevelopment of brownfield sites to support revitalization efforts</t>
  </si>
  <si>
    <t>Acquisition, construction, renovation and rehabilitation for economic development projects in the county as identified in the comprehensive plan "Reimagining Our Westmoreland"</t>
  </si>
  <si>
    <t>Construction, reconstruction, renovation, rehabilitation, restoration, replacement, preservation, installation and improvements of new and existing facilities at the Westmoreland Museum of American Art</t>
  </si>
  <si>
    <t>Construction, infrastructure, redevelopment and other related costs for the expansion and/or renovation of facilities housing Saint Vincent College's academic and outreach programs in Unity Township</t>
  </si>
  <si>
    <t>Construction, reconstruction, renovation, rehabilitation, restoration, preservation, improvements and other related costs for new and existing facilities at the Westmoreland Museum of American Art</t>
  </si>
  <si>
    <t>Construction, infrastructure, renovations and other related costs for the Burrell Plaza revitalization project</t>
  </si>
  <si>
    <t>Acquisition, construction, infrastructure, renovation, machinery and equipment and other related costs for the Eye-Bot Aerial Solutions project</t>
  </si>
  <si>
    <t>Construction, infrastructure and other related costs for the redevelopment of a former research lab</t>
  </si>
  <si>
    <t>Acquisition, construction, infrastructure improvements and other related development costs for the New Kensington Family Health Center</t>
  </si>
  <si>
    <t>Fairfield Township</t>
  </si>
  <si>
    <t>Construction, infrastructure and other related costs for the rebuilding of a fire department</t>
  </si>
  <si>
    <t>Construction and other related costs for a new fire department building</t>
  </si>
  <si>
    <t>Sewickley Township</t>
  </si>
  <si>
    <t>Construction and other related costs for a new recreation center and public library</t>
  </si>
  <si>
    <t>Economic Growth Connection of Westmoreland</t>
  </si>
  <si>
    <t>Acquisition, construction, redevelopment, renovation, machinery and other related costs for an industrial hemp facility in South Huntingdon Township</t>
  </si>
  <si>
    <t>Westmoreland County Industrial Development</t>
  </si>
  <si>
    <t>Construction, infrastructure and other related costs for renovation of the Alumisource processing facility in the City of Monessen</t>
  </si>
  <si>
    <t>Design, inspection, acquisition, demolition, site preparation, infrastructure, utility expansion, abatement of hazardous materials, construction and other related costs for facilities at Northern York Area School District</t>
  </si>
  <si>
    <t>Construction, infrastructure, renovation and other related costs to expand the current training facility of the Manufacturers' Association of South Central PA</t>
  </si>
  <si>
    <t>Acquisition, design, demolition, construction, infrastructure, redevelopment, renovation, abatement of hazardous materials, roadway and utility improvements, streetscape enhancements and other related costs for the construction of a new Police Station and Administration Building</t>
  </si>
  <si>
    <t>Construction, rehabilitation, abatement of hazardous materials and other related costs for the historic Laurel/Rex Fire Station</t>
  </si>
  <si>
    <t>Infrastructure, renovation, construction, acquisition, redevelopment and other related costs associated with the construction of a new Hanover Borough Police Department facility</t>
  </si>
  <si>
    <t>Acquisition, design, construction, infrastructure and other related costs for a new indoor community recreation center</t>
  </si>
  <si>
    <t>Northern York County Historical Preservation Society</t>
  </si>
  <si>
    <t>Acquisition, design, construction, infrastructure, redevelopment, abatement of hazardous materials, machinery and equipment, roadway and utility improvements, streetscape enhancements and other related costs for the preservation of Dill's Tavern</t>
  </si>
  <si>
    <t>Redevelopment Authority of York County</t>
  </si>
  <si>
    <t>Site preparation, infrastructure, abatement of hazardous materials, construction and materials costs related to the relocation of approximately 850 l.f. of active railroad tracks currently owned and operated by York Railway, a subsidiary of the Genesee and Wyoming Railroad and other related costs for York Railway rail system improvements located throughout the City of York</t>
  </si>
  <si>
    <t>Acquisition, site preparation, infrastructure, construction and other related costs associated with a large-scale, mixed-use development project north of Canal Road</t>
  </si>
  <si>
    <t>Construction, infrastructure, renovation and other related costs associated with UPMC Hanover improvements and upgrades</t>
  </si>
  <si>
    <t>Acquisition, construction, infrastructure, abatement of hazardous materials, redevelopment and other related costs for a York Opportunity Zone Redevelopment Project</t>
  </si>
  <si>
    <t>Acquisition, construction, infrastructure, abatement of hazardous materials, redevelopment and other related costs for York County healthcare modernization</t>
  </si>
  <si>
    <t>Construction, infrastructure, abatement of hazardous materials, redevelopment and other related costs for York County Parks and Recreation improvements and modernization</t>
  </si>
  <si>
    <t>Redevelopment of a riverfront area</t>
  </si>
  <si>
    <t>Acquisition, construction infrastructure, redevelopment and other related costs for a multipurpose senior service facility</t>
  </si>
  <si>
    <t>Acquisition, design, construction infrastructure, redevelopment and other related costs for local agricultural expansion</t>
  </si>
  <si>
    <t>Infrastructure, redevelopment and other related costs for redevelopment of York County boroughs</t>
  </si>
  <si>
    <t>Acquisition, abatement of hazardous materials, redevelopment, infrastructure, construction and other related costs for an industrial complex in the City of York</t>
  </si>
  <si>
    <t>Construction, infrastructure, acquisition, redevelopment and other related costs for an industrial complex</t>
  </si>
  <si>
    <t>Construction, acquisition, redevelopment and other related costs for the renovation of a farmer's market</t>
  </si>
  <si>
    <t>Relocation, construction, acquisition, infrastructure, redevelopment and other related costs for nonprofits in the county</t>
  </si>
  <si>
    <t>Construction, infrastructure, redevelopment and other related costs for redevelopment efforts within the county</t>
  </si>
  <si>
    <t>Acquisition, construction, infrastructure, redevelopment and other related costs for a multipurpose, multiuse senior service facility</t>
  </si>
  <si>
    <t>Acquisition, construction, infrastructure, redevelopment and other related costs to expand or establish a manufacturing facility</t>
  </si>
  <si>
    <t>Acquisition, construction, infrastructure, abatement of hazardous materials and other related costs for a redevelopment project to remediate blight and restore the property to productive use</t>
  </si>
  <si>
    <t>Redevelopment and other related costs to spur the revitalization and placemaking opportunity for a riverfront area in the county</t>
  </si>
  <si>
    <t>Acquisition, construction, infrastructure, redevelopment and other related costs to provide resources to the local agricultural community in the county</t>
  </si>
  <si>
    <t>Acquisition, construction, infrastructure, redevelopment and other related costs for infrastructure and efficiency improvements and expansions to support York County healthcare systems</t>
  </si>
  <si>
    <t>Construction, infrastructure, abatement of hazardous materials and other related costs for the demolition and environmental remediation of a former industrial site and the redevelopment of the site to support the regional agricultural tourism economy with the neighboring York County fairgrounds property</t>
  </si>
  <si>
    <t>Infrastructure, redevelopment and other related costs for the renovation and expansion of higher education in the county</t>
  </si>
  <si>
    <t>Construction, infrastructure, abatement of hazardous materials, redevelopment and other related costs for the restoration of a historic farmer's market</t>
  </si>
  <si>
    <t>Construction, redevelopment and other related costs for the revitalization, improvement and expansion of existing county parks</t>
  </si>
  <si>
    <t>Acquisition, abatement of hazardous materials, construction, infrastructure, redevelopment and other related costs for a brownfield site to remediate blight and restore the property to productive use</t>
  </si>
  <si>
    <t>Acquisition, renovation, construction, infrastructure, redevelopment and other related costs associated with the adaptive use of historically significant conservation sites and green and open spaces in the Susquehanna National Heritage Area of York County</t>
  </si>
  <si>
    <t>Construction, infrastructure, abatement of hazardous materials and other related costs for the development and expansion of the York County Rail Trail</t>
  </si>
  <si>
    <t>Acquisition, site preparation, infrastructure, construction and other related costs associated with large-scale, mixed-use development project north of Canal Road</t>
  </si>
  <si>
    <t>Construction, redevelopment and other related costs for the renovation of historic buildings and residential units</t>
  </si>
  <si>
    <t>Construction, infrastructure, acquisition, redevelopment and other related costs for economic development projects within qualified opportunity zones</t>
  </si>
  <si>
    <t>Construction, infrastructure and other related costs to expand or establish a manufacturing facility</t>
  </si>
  <si>
    <t>Construction, infrastructure, acquisition, redevelopment and other related costs for the renovation of a brownfield site</t>
  </si>
  <si>
    <t>Acquisition, construction, infrastructure, redevelopment and other related costs for projects to remediate blight</t>
  </si>
  <si>
    <t>Construction, infrastructure, acquisition, redevelopment and other related costs for a facility occupied by nonprofit organizations</t>
  </si>
  <si>
    <t>Construction, infrastructure, redevelopment and other related costs for environmental remediation of a former industrial site</t>
  </si>
  <si>
    <t>Construction, infrastructure, redevelopment and other related costs for the renovation of The Colonial Hotel on Continental Square</t>
  </si>
  <si>
    <t>Construction, redevelopment and other related costs for a health education facility by Susan P. Byrnes Health Education Center, Inc.</t>
  </si>
  <si>
    <t>Construction, infrastructure and other related costs for the renovation of the CASA York Welcome Center</t>
  </si>
  <si>
    <t>Acquisition, redevelopment and other related costs for a children's advocacy center</t>
  </si>
  <si>
    <t>Construction, infrastructure, acquisition, redevelopment and other related costs for the relocation, modernization and service enhancements of nonprofit organizations</t>
  </si>
  <si>
    <t>York City Redevelopment Authority</t>
  </si>
  <si>
    <t>Construction, infrastructure, redevelopment and other related costs for Phase 2 of the York Plan 2.0 Innovation District to include office, retail, flex commercial, residential and parking space</t>
  </si>
  <si>
    <t>Construction, infrastructure, redevelopment and other related costs for the headquarters of a clean/renewable energy and potable water system developer and operator</t>
  </si>
  <si>
    <t>York County Industrial Development Corporation</t>
  </si>
  <si>
    <t>Construction, infrastructure, redevelopment, renovation and other related costs for the demolition, removal and/or rehabilitation and replacement of sidewalks, curbing and wall and other affected areas of the York Expo Center</t>
  </si>
  <si>
    <t>Allegheny and Washington Counties</t>
  </si>
  <si>
    <t>Construction, infrastructure and other related costs for development of an Industrial Park near the Westport Road Interchange on PA 576 bridging the Allegheny County and Washington County line</t>
  </si>
  <si>
    <t>Philadelphia and Delaware Counties</t>
  </si>
  <si>
    <t>Construction, infrastructure improvements and other costs for the Philadelphia and/or Northeast Airports</t>
  </si>
  <si>
    <t>Centre, Clinton, Columbia, Cumberland, Dauphin, Juniata, Lackawanna, Luzerne, Lycoming, Mifflin, Montour, Northumberland, Schuylkill, Snyder and Union Counties</t>
  </si>
  <si>
    <t>Acquisition, construction, infrastructure, redevelopment, renovation, abatement of hazardous materials and other related costs of Geisinger Health facilities for the Geisinger Authority</t>
  </si>
  <si>
    <t>Clinton, Lycoming, Northumberland and Union Counties</t>
  </si>
  <si>
    <t>Acquisition, construction, infrastructure, redevelopment, renovation, abatement of hazardous materials and other related costs for a multicounty broadband deployment project for the Northumberland County Industrial Development Authority</t>
  </si>
  <si>
    <t>Centre, Clinton, Juniata, Mifflin, Montour, Northumberland, Perry and Union Counties in the SEDA-COG Natural Gas Cooperative</t>
  </si>
  <si>
    <t>Construction, infrastructure, redevelopment, renovation and other related costs for natural gas projects for the Perry County Economic Development Corporation</t>
  </si>
  <si>
    <t>Construction, reconstruction, rehabilitation, renovation, restoration, replacement, installation and improvements of natural gas infrastructure projects in municipalities or counties in the SEDA-COG Natural Gas Cooperative</t>
  </si>
  <si>
    <t>Design, acquisition, demolition, site preparation, infrastructure, utility expansion, abatement of hazardous materials, construction and other related costs for a hemp production processing facility project</t>
  </si>
  <si>
    <t>8/5/2019; -11/4/19</t>
  </si>
  <si>
    <t>12/20/2017; -9/20/19</t>
  </si>
  <si>
    <t>8/5/2019 &amp; -7/6/20</t>
  </si>
  <si>
    <t>12/20/2017 &amp; -2/22/2018; 8/5/19 &amp; -7/6/20</t>
  </si>
  <si>
    <t>9/11/2018, -7-20-20</t>
  </si>
  <si>
    <t>8/5/2019 (2); 
-8-5-2019</t>
  </si>
  <si>
    <t>8/5/2019 &amp; 12/23/2020</t>
  </si>
  <si>
    <t>12/23/2020 (2)</t>
  </si>
  <si>
    <t>5/29/2018; 8/5/2019 (2); 12/23/2020</t>
  </si>
  <si>
    <t>9/11/2018 &amp; 12/23/2020</t>
  </si>
  <si>
    <t>8/5/2019 &amp; 12/23/2020 (2)</t>
  </si>
  <si>
    <t>9/5/2018; 12/23/2020</t>
  </si>
  <si>
    <t>8/17/2018; 8/5/2019; 12/23/2020</t>
  </si>
  <si>
    <t>9/5/2018 &amp; 12/23/2020</t>
  </si>
  <si>
    <t>9/11/2018; 8/1/2019; 12/23/2020</t>
  </si>
  <si>
    <t>12/23/2020 &amp; 12/6/2021</t>
  </si>
  <si>
    <t>12/23/2020 (4) &amp; 12/6/2021</t>
  </si>
  <si>
    <t>12/23/2020 (2); 12/6/2021</t>
  </si>
  <si>
    <t>8/5/2019 &amp; 12/6/2021</t>
  </si>
  <si>
    <t>12/20/2017 &amp; 12/6/2021</t>
  </si>
  <si>
    <t>8/5/2019, 12/23/2020, &amp; 12/6/2021</t>
  </si>
  <si>
    <t>9/11/2018 &amp; 12/6/2021</t>
  </si>
  <si>
    <t>12/20/2017; 9/11/2018; 12/23/2020; 12/6/2021</t>
  </si>
  <si>
    <t>12/23/2020; 12/6/2021</t>
  </si>
  <si>
    <t>9/11/2018; 12/6/2021</t>
  </si>
  <si>
    <t>8/5/2019; 12/6/2021</t>
  </si>
  <si>
    <t>12/20/2017; 9/25/2018; 8/5/2019; 12/6/2021</t>
  </si>
  <si>
    <t>12/23/2020; 1/3/2011</t>
  </si>
  <si>
    <t>9/11/2018; 10/28/2016</t>
  </si>
  <si>
    <t>9/5/2018; 5/11/2022</t>
  </si>
  <si>
    <t>12/23/2020; 5/11/2022</t>
  </si>
  <si>
    <t>8/5/2019; 5/11/2022</t>
  </si>
  <si>
    <t>12/6/2021; 5/11/2022</t>
  </si>
  <si>
    <t>8/5/2019; 12/6/2021; 5/11/2022</t>
  </si>
  <si>
    <t>12/20/2017; 5/11/2022</t>
  </si>
  <si>
    <t>12/23/2020; 8/1/2019; 5/11/2022</t>
  </si>
  <si>
    <t>12/20/2017; 8/5/19; 5/11/2022</t>
  </si>
  <si>
    <t>5/11/2022 (2)</t>
  </si>
  <si>
    <t>12/23/2020; 12/6/2021; 5/11/2022</t>
  </si>
  <si>
    <t>12/23/2020 (2); 12/6/2021; 5/11/2022 (2)</t>
  </si>
  <si>
    <t>8/14/2018; 12/23/2020; 5/11/2022</t>
  </si>
  <si>
    <t>5/29/2018; 5/11/2022</t>
  </si>
  <si>
    <t>8/5/2019; 12/6/2021 (2); 5/11/2022 (2)</t>
  </si>
  <si>
    <t>12/23/2020 12/6/2021; 5/11/2022</t>
  </si>
  <si>
    <t>5/11/2022 (3)</t>
  </si>
  <si>
    <t>12/23/2020 (2); 5/11/2022</t>
  </si>
  <si>
    <t>12/23/2020 (2); 12/6/2021; 5/11/2022</t>
  </si>
  <si>
    <t>10/28/2016; 5/11/2022</t>
  </si>
  <si>
    <t>12/23/2020; 12/6/2021; 5/11/2022 (4)</t>
  </si>
  <si>
    <t>12/20/2017; 9/5/2018; 8/5/2019; 12/23/2020</t>
  </si>
  <si>
    <t>12/23/2020; 12/6/2021 (3); 5/11/2022; 6/21/2022</t>
  </si>
  <si>
    <t>12/23/2020; 12/6/2021; 5/11/2022; 6/21/2022</t>
  </si>
  <si>
    <t>12/6/2021; 6/21/2022</t>
  </si>
  <si>
    <t>8/5/2019; 12/23/2020; 5/11/2022; 6/21/2022</t>
  </si>
  <si>
    <t>8/5/2019; 12/23/2020; 6/21/2022</t>
  </si>
  <si>
    <t>2022-027</t>
  </si>
  <si>
    <t>Acquisition, site preparation, redevelopment, renovation, construction, infrastructure, abatement of hazardous materials and other associated costs for the development of WellSpan healthcare facilities</t>
  </si>
  <si>
    <t>Site preparation, acquisition, remediation, renovation, construction, redevelopment, infrastructure and other costs associated with the development of a PA Agriculture Discovery Center attraction</t>
  </si>
  <si>
    <t>Acquisition, site preparation, remediation, renovation, construction, redevelopment, infrastructure and other associated costs for a community and economic development project</t>
  </si>
  <si>
    <t>Site preparation, acquisition, infrastructure, rehabilitation, renovation, construction and other related costs for the construction, expansion and adaptive reuse of Bermudian Springs buildings in Huntingdon Township</t>
  </si>
  <si>
    <t>Acquisition, site preparation, renovation, construction, infrastructure and other associated costs for the redevelopment of the Berlin Junction Manufacturing Center site in Oxford Township</t>
  </si>
  <si>
    <t>Site preparation, remediation, acquisition, renovation, construction, redevelopment, infrastructure and other associated costs for the redevelopment of former foundry site</t>
  </si>
  <si>
    <t>Acquisition, site preparation, infrastructure, construction, redevelopment, renovation, abatement of hazardous materials and other related costs associated with the construction of a municipal and emergency services facility</t>
  </si>
  <si>
    <t>Reading Township</t>
  </si>
  <si>
    <t>Acquisition, construction, infrastructure, abatement of hazardous materials, flood mitigation, renovation and other related costs for the complete replacement of an existing spillway at Lake Meade Dam with a three-stage labyrinth spillway, including the installment of a system to control the release capacity of the spillway to accommodate Department of Environmental Protection requirements</t>
  </si>
  <si>
    <t>Acquisition, construction, renovation and other related costs for a firm in Marshall Township to acquire a robotics and manufacturing test facility or proving grounds in the field of automation, transportation and technology</t>
  </si>
  <si>
    <t>Acquisition, construction, rehabilitation, infrastructure, demolition, site preparation, environmental remediation and other related costs for an economic development project</t>
  </si>
  <si>
    <t>Acquisition, construction, rehabilitation, infrastructure, demolition, site preparation, environmental remediation and other related costs for a cultural, civic or historical project</t>
  </si>
  <si>
    <t>Acquisition, construction, redevelopment, rehabilitation, infrastructure and other costs related to an elementary school building project in the Steel Valley School District</t>
  </si>
  <si>
    <t>Acquisition, abatement of hazardous materials, infrastructure, construction, redevelopment, site development and other related costs of a project for SteelBridge Land Management, LLC, and its affiliates</t>
  </si>
  <si>
    <t>Acquisition, abatement of hazardous materials, infrastructure, construction, redevelopment, site development and other related costs of a project for the National Electrical Contractors Association and its membership</t>
  </si>
  <si>
    <t>Acquisition, abatement of hazardous materials, infrastructure, construction, redevelopment, site development and other related costs of a project for a green manufacturing or industrial facility that utilizes state-of-the-art natural gas and hydrogen technology to reduce CO2 emissions</t>
  </si>
  <si>
    <t>Acquisition, abatement of hazardous materials, infrastructure, construction, redevelopment, site development and other related costs for a 160 Driving Academy facility</t>
  </si>
  <si>
    <t>Acquisition, abatement of hazardous materials, infrastructure, construction, redevelopment, site development and other related costs for Watt Fuel Cell Corporation facilities</t>
  </si>
  <si>
    <t>City of Pittsburgh Urban Redevelopment Authority</t>
  </si>
  <si>
    <t>Construction, renovation, infrastructure and other costs related to HVAC, boilers, lighting improvements and other building system upgrades at the Squirrel Hill facility of the JCC of Greater Pittsburgh</t>
  </si>
  <si>
    <t>Construction, infrastructure and other costs related to a new medical center and office building complex for Primary Care Health Services in Homewood</t>
  </si>
  <si>
    <t>Moon Transportation Authority</t>
  </si>
  <si>
    <t>Construction, infrastructure, redevelopment, rehabilitation, environmental remediation and other related costs for development projects along Stevenson Mill and Rouser Road Connectors and adjacent areas in Moon Township</t>
  </si>
  <si>
    <t>Allegheny County Airport Authority</t>
  </si>
  <si>
    <t>Acquisition, construction, infrastructure, redevelopment, rehabilitation, environmental remediation and other related costs for the development of industrial and commercial sites at or surrounding Pittsburgh International Airport</t>
  </si>
  <si>
    <t>Pittsburgh Gateways Corporation</t>
  </si>
  <si>
    <t>Construction, infrastructure, redevelopment, rehabilitation and other related costs for the Energy Innovation Center and related projects in accordance with Pittsburgh Gateway's mission</t>
  </si>
  <si>
    <t>Economic development projects in southwest Pennsylvania</t>
  </si>
  <si>
    <t>Acquisition, construction, infrastructure and other related costs for an economic development project in Oakmont Borough</t>
  </si>
  <si>
    <t>Construction, infrastructure, rehabilitation and other costs related to the construction of housing for individuals with intellectual and physical disabilities in Ross Township</t>
  </si>
  <si>
    <t>Demolition, environmental assessment, planning, remediation, rehabilitation, site preparation, infrastructure, construction and other related costs associated with the redevelopment of a former power generation facility</t>
  </si>
  <si>
    <t>Construction, infrastructure and other related costs associated with the development of a teaching and research facility at Chatham University's Eden Hall Campus</t>
  </si>
  <si>
    <t>Acquisition, construction, infrastructure, redevelopment and other related costs for a redevelopment project on land owned or controlled by Bethel A.M.E. Church in the Hill District Neighborhood</t>
  </si>
  <si>
    <t>Acquisition, construction, infrastructure, redevelopment and other costs related to the UPMC Children's Hospital of Pittsburgh</t>
  </si>
  <si>
    <t>Construction, acquisition, infrastructure, renovation and other related costs leading to economic development projects in the city</t>
  </si>
  <si>
    <t>Construction, rehabilitation, infrastructure, renovation and other related costs for the redevelopment of the Carnegie Library of McKeesport</t>
  </si>
  <si>
    <t>Construction, infrastructure, renovation, rehabilitation and abatement of hazardous materials associated with the development of a manufacturing facility with associated parking structure</t>
  </si>
  <si>
    <t>Construction, acquisition, infrastructure, renovation and rehabilitation for a construction project that will expand the History Center</t>
  </si>
  <si>
    <t>Construction, infrastructure, renovation and rehabilitation of structures and public open space assessments</t>
  </si>
  <si>
    <t>Construction, acquisition, infrastructure improvements, abatement of hazardous materials, renovation and rehabilitation related to the development of Hazelwood Green in the Greater Hazelwood neighborhood</t>
  </si>
  <si>
    <t>Construction, infrastructure improvement, renovation, rehabilitation and other related costs to create apartment-style living arrangements for individuals with disabilities</t>
  </si>
  <si>
    <t>Acquisition, construction, infrastructure, redevelopment, and all other related costs for Carrick redevelopment projects</t>
  </si>
  <si>
    <t>Acquisition, construction, infrastructure, redevelopment and all other related costs for the redevelopment of a former brownfield site in Squirrel Hill and Swisshelm Park neighborhoods</t>
  </si>
  <si>
    <t>Acquisition, construction, infrastructure, redevelopment and other costs related to the Homewood redevelopment projects</t>
  </si>
  <si>
    <t>Acquisition, construction, infrastructure, redevelopment and other costs related to a mixed-use affordable housing development in the Homewood Business district</t>
  </si>
  <si>
    <t>Acquisition, construction, infrastructure, redevelopment and other costs related to the Avenues of Hope Program - Homewood Avenue</t>
  </si>
  <si>
    <t>Acquisition, construction, infrastructure, redevelopment and other costs related to the Avenues of Hope Program - Second Avenue</t>
  </si>
  <si>
    <t>Construction and acquisition relating to the redevelopment of the Forest Hills - Chalfant Westinghouse Site</t>
  </si>
  <si>
    <t>Renovation, rehabilitation and other costs related to Phase 2 of this project, including the renovation of the 23 units in the former three-story Highlander building</t>
  </si>
  <si>
    <t>Renovation, rehabilitation and other costs related to the remediation and site infrastructure improvements to the former Westinghouse Atomy Smasher facility and site</t>
  </si>
  <si>
    <t>Construction, acquisition, renovation, rehabilitation and other costs related to the redevelopment project of the Trade Institute of Pittsburgh to renovate a nearby property into short-term workforce housing</t>
  </si>
  <si>
    <t>Construction, renovation and rehabilitation of an updated and expanded facility for the Jubilee Soup Kitchen</t>
  </si>
  <si>
    <t>Acquisition, construction, infrastructure, redevelopment and all other related costs for Garfield redevelopment projects</t>
  </si>
  <si>
    <t>Acquisition, construction, infrastructure, redevelopment and all other related costs for Fairywood Industrial Park redevelopment projects</t>
  </si>
  <si>
    <t>Acquisition, construction, infrastructure, redevelopment and other related costs for the redevelopment of the former J. Allen Steel site</t>
  </si>
  <si>
    <t>Acquisition, construction, infrastructure, redevelopment and other related costs for redevelopment projects in the Greater Hill District neighborhoods of Pittsburgh</t>
  </si>
  <si>
    <t>Acquisition, construction, infrastructure, redevelopment and other related costs for redevelopment projects in the Uptown neighborhood of Pittsburgh</t>
  </si>
  <si>
    <t>Acquisition, construction, infrastructure, redevelopment and other related costs for Beechview redevelopment projects</t>
  </si>
  <si>
    <t>Acquisition, construction, infrastructure, redevelopment and other related costs for Sheraden redevelopment projects</t>
  </si>
  <si>
    <t>Acquisition, construction, infrastructure, redevelopment and other related costs for Warrington Avenue redevelopment projects</t>
  </si>
  <si>
    <t>Acquisition, construction, infrastructure, redevelopment and other related costs for the Avenues of Hope Program - Centre Avenue</t>
  </si>
  <si>
    <t>Acquisition, construction, infrastructure, redevelopment and other related costs for the Avenues of Hope Program - Perrysville Avenue</t>
  </si>
  <si>
    <t>Acquisition, construction, infrastructure, redevelopment and other related costs for the Avenues of Hope Program - Chartiers Avenue</t>
  </si>
  <si>
    <t>Acquisition, construction, infrastructure, redevelopment and other related costs for the Avenues of Hope Program - East Warrington Avenue</t>
  </si>
  <si>
    <t>Acquisition, construction, infrastructure and other related costs for the redevelopment of the Clack site in Lawrenceville</t>
  </si>
  <si>
    <t>Acquisition, construction, infrastructure and other related costs for a scattered site mixed-use development in the Manchester neighborhood</t>
  </si>
  <si>
    <t>Acquisition, construction, infrastructure and other related costs for a scattered site mixed-use development in the Perry South neighborhood</t>
  </si>
  <si>
    <t>Acquisition, construction, infrastructure, redevelopment and other related costs for Chartiers City redevelopment projects</t>
  </si>
  <si>
    <t>Acquisition, construction, infrastructure, redevelopment and other related costs for Elliot redevelopment projects</t>
  </si>
  <si>
    <t>Acquisition, construction, infrastructure, redevelopment and other costs related to the Avenues of Hope Program - Larimer Avenue</t>
  </si>
  <si>
    <t>Acquisition, construction, infrastructure, redevelopment and other costs related to East Liberty redevelopment projects</t>
  </si>
  <si>
    <t>Acquisition, construction, infrastructure, redevelopment and all other related costs for the redevelopment of strategic brownfield sites</t>
  </si>
  <si>
    <t>Acquisition, construction, infrastructure, redevelopment and all other related costs for transit-oriented development projects</t>
  </si>
  <si>
    <t>Acquisition, construction, infrastructure, redevelopment and all other related costs for developing closed schools and historic churches for housing, office or commercial uses</t>
  </si>
  <si>
    <t>Acquisition, construction, infrastructure, redevelopment and all other related costs for Innovation and Entrepreneurship Center projects</t>
  </si>
  <si>
    <t>Acquisition, construction, infrastructure, redevelopment and all other related costs for Pittsburgh-based advanced technology and incubator development projects</t>
  </si>
  <si>
    <t>Acquisition, construction, infrastructure, redevelopment and all other related costs for Pittsburgh riverfront redevelopment projects</t>
  </si>
  <si>
    <t>Acquisition, construction, infrastructure and other related costs for mixed-use development on Penn Avenue from Shady Avenue to Fifth Avenue in the Larimer and East Liberty sections of Pittsburgh</t>
  </si>
  <si>
    <t>Construction, renovation, rehabilitation and other costs related to the next phase of the museum's growth on Pittsburgh's North Side, including redevelopment and maintenance to buildings and grounds</t>
  </si>
  <si>
    <t>Acquisition, construction, infrastructure and other related costs for Pittsburgh riverfront redevelopment projects</t>
  </si>
  <si>
    <t>Renovation, rehabilitation and other costs relating to the renovation of a commercial building to house Work Hard Pittsburgh's expanded coworking, media production, meeting and maker spaces</t>
  </si>
  <si>
    <t>Construction, infrastructure, renovation, rehabilitation, and other costs related to the rehabilitation and renovation of Saints Peter and Paul Church</t>
  </si>
  <si>
    <t>Construction, acquisition, infrastructure, abatement of hazardous materials, renovation, rehabilitation, and other costs related to infrastructure improvements to libraries within the Allegheny County Library System</t>
  </si>
  <si>
    <t>Acquisition, construction, infrastructure and other related costs for mixed-use development, including residential, retail, parking and offices within the Boulevard of the Allies, Halket, Zulema and McKee Place in Oakland</t>
  </si>
  <si>
    <t>Construction, infrastructure, acquisition, renovation, rehabilitation, abatement of hazardous materials, and other costs related to the redevelopment at and adjacent to 2400 East Carson Street in Pittsburgh's South Side</t>
  </si>
  <si>
    <t>Construction and other costs related to the development of a multiphased, mixed-use knowledge community in the Pittsburgh Innovation District</t>
  </si>
  <si>
    <t>Construction, acquisition, infrastructure, renovation, rehabilitation, abatement of hazardous materials and other costs related to redevelopment located at the former Wholey building in the Strip District</t>
  </si>
  <si>
    <t>Construction, acquisition, infrastructure, renovation, rehabilitation, abatement of hazardous materials and other costs related to infrastructure construction and remediation projects throughout the region</t>
  </si>
  <si>
    <t>Acquisition, construction, infrastructure, rehabilitation and other related costs for the Pittsburgh Sky Car project</t>
  </si>
  <si>
    <t>Acquisition, construction, infrastructure, rehabilitation and other related costs for the Pittsburgh Downtown Commercial Office Conversion Program project</t>
  </si>
  <si>
    <t>Infrastructure, improvements, redevelopment, construction and other related costs for the renovation of the Historic Crawford Grill facility</t>
  </si>
  <si>
    <t>Infrastructure, renovation, rehabilitation and other related costs for an economic development project</t>
  </si>
  <si>
    <t>Construction, infrastructure, renovation and other related costs for the redevelopment and expansion of the Pittsburgh Ballet Theatre</t>
  </si>
  <si>
    <t>Construction, infrastructure, renovation, rehabilitation and other related costs for the development of the Marketplace of Ideas initiative</t>
  </si>
  <si>
    <t>Construction, rehabilitation, infrastructure, renovation and other related costs for the development of a facility for the Humane Animal Rescue of Pittsburgh</t>
  </si>
  <si>
    <t>Construction, infrastructure, site preparation, rehabilitation and other related costs for the redevelopment of Beth Shalom Synagogue</t>
  </si>
  <si>
    <t>Construction, site preparation, demolition, infrastructure, acquisition and other costs related to the expansion and renovation of a STEM laboratory</t>
  </si>
  <si>
    <t>Construction, infrastructure and other costs related to the redevelopment of the National Aviary in Pittsburgh</t>
  </si>
  <si>
    <t>Construction, redevelopment and other related costs for the development of an advanced biotechnology center at Carnegie Mellon University</t>
  </si>
  <si>
    <t>Construction, redevelopment and other related costs for an economic development project at Carnegie Mellon University</t>
  </si>
  <si>
    <t>Renovation, rehabilitation and other related costs for the redevelopment of the DePaul School for Hearing and Speech</t>
  </si>
  <si>
    <t>Construction, renovation, infrastructure improvements and other related costs for the Kingsley Association in the neighborhood of Larimer</t>
  </si>
  <si>
    <t>Construction, rehabilitation and other related costs for the improvement of the Irishtown, Patterson and Logan intersection with a roundabout</t>
  </si>
  <si>
    <t>Construction, infrastructure, redevelopment, rehabilitation and other related costs for the expansion of the Montour Trail and construction of sidewalks for pedestrians</t>
  </si>
  <si>
    <t>Acquisition, construction, infrastructure and other related costs for the development of a facility for Braddock Arts and Media</t>
  </si>
  <si>
    <t>Construction, infrastructure, site preparation, demolition, rehabilitation and other related costs for the redevelopment of a building</t>
  </si>
  <si>
    <t>Construction, infrastructure, redevelopment, renovation and other related costs for an economic development project</t>
  </si>
  <si>
    <t>Construction, acquisition, infrastructure, renovation, rehabilitation, and other costs related to facilities at AHN Brentwood Neighborhood Hospital</t>
  </si>
  <si>
    <t>Crafton Park renovations and rehabilitation project as well as general construction, infrastructure, acquisition and redevelopment projects, including improvements and upgrades to borough facilities</t>
  </si>
  <si>
    <t>Acquisition, construction, infrastructure and other related costs for residential, mixed-use and retail development</t>
  </si>
  <si>
    <t>Franklin Park Borough</t>
  </si>
  <si>
    <t>Acquisition, construction, infrastructure, redevelopment and other related costs for Parkway Center Mall project as well as improvements and renovations to borough facilities</t>
  </si>
  <si>
    <t>Ingram Borough</t>
  </si>
  <si>
    <t>Ingram Park renovations and rehabilitation project as well as general construction, infrastructure, acquisition and redevelopment projects in the borough, including improvements and upgrades to borough facilities</t>
  </si>
  <si>
    <t>Borough of Jefferson Hills</t>
  </si>
  <si>
    <t>Acquisition, construction, infrastructure and other related costs for consolidation of existing and outdated fire stations into a new facility</t>
  </si>
  <si>
    <t>Construction, infrastructure, site preparation, renovation, environmental remediation, repair and other related costs for facility upgrades and renovations for the Steel Center</t>
  </si>
  <si>
    <t>Renovations and rehabilitation project as well as general construction, infrastructure, acquisition and redevelopment projects, including replacement or renovation of the Borough Building or other borough facilities</t>
  </si>
  <si>
    <t>Acquisition, construction, infrastructure and other related costs for Brownsville Road Corridor development projects</t>
  </si>
  <si>
    <t>Oakmont Borough and Plum Borough</t>
  </si>
  <si>
    <t>Acquisition, construction, environmental remediation, infrastructure improvements, storm water management and other related costs for economic development initiatives at an outdoor facility and surrounding areas which host amateur and professional sporting events</t>
  </si>
  <si>
    <t>Sharpsburg Borough and O'Hara Township</t>
  </si>
  <si>
    <t>Construction, redevelopment, renovation, rehabilitation, infrastructure, abatement of hazardous materials and other costs associated with the development of a site along the Allegheny River</t>
  </si>
  <si>
    <t>Acquisition, construction, infrastructure, site preparation, demolition and other related costs for the development of a municipal building</t>
  </si>
  <si>
    <t>Thornburg Borough</t>
  </si>
  <si>
    <t>Renovation, rehabilitation, general construction, infrastructure, acquisition and redevelopment within the borough, including, but not limited to, improvements and upgrades to borough facilities</t>
  </si>
  <si>
    <t>Renovation and rehabilitation of Community Forge to modernize key parts of the facility</t>
  </si>
  <si>
    <t>Construction, acquisition and other costs relating to the redevelopment of the Ardmore Boulevard Texaco Station site</t>
  </si>
  <si>
    <t>Construction and other costs related to the Wilkinsburg Townhome Development</t>
  </si>
  <si>
    <t>Acquisition, construction, infrastructure and other costs related to the expansion of Allegheny Petroleum Products</t>
  </si>
  <si>
    <t>Elizabeth Township</t>
  </si>
  <si>
    <t>Construction, infrastructure and other related costs to convert a brownfield into a utility-scale solar field</t>
  </si>
  <si>
    <t>Acquisition, construction, infrastructure, redevelopment and other related costs for facilities at AHN Harmar Neighborhood Hospital</t>
  </si>
  <si>
    <t>McCandless Township</t>
  </si>
  <si>
    <t>Acquisition, construction, infrastructure, redevelopment, and other related costs for facilities at AHN McCandless Neighborhood Hospital</t>
  </si>
  <si>
    <t>Construction, acquisition, infrastructure, renovation, rehabilitation and other costs related to infrastructure and renovation of the A.W. Beattie Career Center</t>
  </si>
  <si>
    <t>Acquisition, construction, infrastructure, renovation, rehabilitation and other related costs for economic development projects and the construction of a new township building complex</t>
  </si>
  <si>
    <t>Acquisition, construction, infrastructure and other related costs for historic, cultural or civic and economic development</t>
  </si>
  <si>
    <t>Acquisition, construction, infrastructure, redevelopment and other related costs for facilities at AHN Wexford Hospital</t>
  </si>
  <si>
    <t>Renovations and rehabilitation project as well as general construction, infrastructure, acquisition and redevelopment project, including, but not limited to, renovation or replacement of the township building or other township facilities</t>
  </si>
  <si>
    <t>Construction, infrastructure, redevelopment and other related costs for a municipal complex, police station and administration offices</t>
  </si>
  <si>
    <t>Construction, infrastructure, redevelopment rehabilitation and other related costs for an addition to existing building</t>
  </si>
  <si>
    <t>Construction, redevelopment, rehabilitation and other related costs for the reconstruction of Route 88 and Brownsville Road intersection, including sidewalks</t>
  </si>
  <si>
    <t>Town of McCandless</t>
  </si>
  <si>
    <t>Construction and renovation of municipal facilities and park areas in the Town of McCandless</t>
  </si>
  <si>
    <t>Site development, construction and other related costs for relocation of the ARC Manor residential facility to property in the West Hills Industrial Park</t>
  </si>
  <si>
    <t>Acquisition, infrastructure, construction and other related costs for an on-campus, assisted living/senior housing facility adjacent to the Armstrong Center for Medicine and Health (ACMH), including expansion, acquisition of properties and buildings, renovations and equipment upgrades at ACMH facilities</t>
  </si>
  <si>
    <t>Construction, infrastructure and other related costs for construction of a two-story building for additional instructional space at Butler County Community College</t>
  </si>
  <si>
    <t>Acquisition, construction and other related costs for the improvement of the South Bend Quarry lightweight aggregate production facility</t>
  </si>
  <si>
    <t>Construction, infrastructure and other related costs for rehabilitation of the Legacy Dining Hall at Pine Valley Camp, including roofing, steel structure, enclosures, utilities and fire suppression services</t>
  </si>
  <si>
    <t>Acquisition, construction, infrastructure, abatement of hazardous materials and other related costs for an emergency services garage, training and storage facility in the Borough of Ambridge</t>
  </si>
  <si>
    <t>Redevelopment, restoration and other related costs for the former Pittsburgh and Lake Erie Railroad passenger station to be used as a multipurpose meeting and event space</t>
  </si>
  <si>
    <t>Construction, infrastructure and other related costs for a public works building and fire station in Big Beaver Borough</t>
  </si>
  <si>
    <t>Acquisition, abatement of hazardous materials, infrastructure, construction, redevelopment, site development and other related costs for a green manufacturing or industrial facility that utilizes state-of-the-art natural gas and hydrogen technology to reduce CO2 emissions</t>
  </si>
  <si>
    <t>Acquisition, infrastructure, construction and other related costs for expansion of multiuse community operational food facilities and headquarters for Crop and Kettle</t>
  </si>
  <si>
    <t>Acquisition, infrastructure, abatement of hazardous materials, construction and other related costs for redevelopment and improvement of industrial sites located in Potter Township</t>
  </si>
  <si>
    <t>Acquisition, construction, infrastructure and other related costs for a business or manufacturing facility associated with the petrochemical industry</t>
  </si>
  <si>
    <t>Infrastructure, demolition, construction and other related costs for rehabilitation and renovation of the high school stadium</t>
  </si>
  <si>
    <t>Acquisition, construction, reconstruction, rehabilitation, renovation, environmental and hazardous assessment and remediation, infrastructure improvements, including improvements related to energy, transportation, parking and common areas, green development of buildings and surrounding grounds and all other related costs for the development, expansion, renovation, redevelopment, reuse, historic preservation and green development of a health, wellness and sports complex that will include exercise space and indoor athletic courts</t>
  </si>
  <si>
    <t>Conway Borough</t>
  </si>
  <si>
    <t>Acquisition, site preparation, renovation, remediation, demolition, construction, infrastructure and other related costs to be used for a municipal building project</t>
  </si>
  <si>
    <t>Acquisition, construction, reconstruction, rehabilitation, renovation, environmental and/or hazardous assessment and remediation, infrastructure improvements, including improvements related to energy, transportation, parking and common areas, and other related costs for the Mission Critical Solutions Expansion project</t>
  </si>
  <si>
    <t>Design, engineering, demolition, renovation and construction for a community center and office space to house service providers and resources that promote self-sufficiency and community and economic development in Snake Spring Township</t>
  </si>
  <si>
    <t>Acquisition, construction, infrastructure, redevelopment, rehabilitation, environmental remediation and other related costs for economic development projects in the county</t>
  </si>
  <si>
    <t>Acquisition, construction, reconstruction, rehabilitation, renovation, environmental and/or hazardous assessment and remediation, infrastructure improvements, including improvements related to energy, transportation, parking and common areas, and all other related costs for the development, expansion, renovation, redevelopment, reuse, historic preservation and/or green development of a community development project</t>
  </si>
  <si>
    <t>Bedford County Economic Development Corporation</t>
  </si>
  <si>
    <t>Acquisition, construction, infrastructure, redevelopment and other related costs for new construction, expansions and improvements for a value-added dairy processing facility using Pennsylvania milk</t>
  </si>
  <si>
    <t>Construction, infrastructure, redevelopment and other related costs for a St. Luke's Medical Office Building in Ontelaunee Township</t>
  </si>
  <si>
    <t>Construction, acquisition, infrastructure, renovation, rehabilitation and abatement of hazardous materials related to an affordable, accessible and inclusive apartment complex and community and education center in the county</t>
  </si>
  <si>
    <t>Construction, acquisition, infrastructure, renovation, rehabilitation and abatement of hazardous materials relating to economic projects in the county</t>
  </si>
  <si>
    <t>Acquisition, design, demolition, redevelopment, renovation, construction, infrastructure, abatement of hazardous materials, machinery and equipment and other related costs for a Lehigh Valley Health Network facility</t>
  </si>
  <si>
    <t>Acquisition, construction, infrastructure, machinery, equipment and other related costs for a Lehigh Valley Health Network facility</t>
  </si>
  <si>
    <t>Acquisition, construction, infrastructure, redevelopment and other related costs for projects for Berks County Community Health Center</t>
  </si>
  <si>
    <t>Berks County Redevelopment Authority</t>
  </si>
  <si>
    <t>Acquisition, construction, infrastructure, redevelopment and other related costs for sewer related services extension for the Blue Rock Bowman Business Center</t>
  </si>
  <si>
    <t>Redevelopment, infrastructure, construction and other related costs for a business expansion project in the county</t>
  </si>
  <si>
    <t>Rehabilitation, infrastructure, renovation, abatement of hazardous materials, construction and other related costs for redevelopment of Titus Station, a 200 acre industrial zoned property in the county</t>
  </si>
  <si>
    <t>Acquisition, construction, infrastructure, rehabilitation and other related costs for expansion of Frecon Farms</t>
  </si>
  <si>
    <t>Reading Redevelopment Authority</t>
  </si>
  <si>
    <t>Acquisition, demolition, construction, infrastructure, redevelopment, renovation, abatement of hazardous materials and other related costs for 212 S. 8th Street and surrounding properties</t>
  </si>
  <si>
    <t>Acquisition, demolition, construction, infrastructure, redevelopment, renovation, abatement of hazardous materials and other related costs for 7th Street and Franklin Street as well as surrounding properties</t>
  </si>
  <si>
    <t>Acquisition, construction, infrastructure, renovation and other related costs for development projects in Berks County</t>
  </si>
  <si>
    <t>Construction, acquisition, infrastructure, renovation, rehabilitation, abatement of hazardous materials and other costs related to the redevelopment and rehabilitation of several buildings and properties in the area of 7th and Franklin Streets</t>
  </si>
  <si>
    <t>Construction, infrastructure, acquisition, renovation and rehabilitation relating to the general renovation and upgrade of the Santander Performing Arts Center</t>
  </si>
  <si>
    <t>Construction, acquisition, infrastructure, renovation and rehabilitation relating to the general renovation and upgrade of the Santander Arena</t>
  </si>
  <si>
    <t>Construction, acquisition, infrastructure, renovation and rehabilitation of a project involving the building of a new state-of-the-art early learning academy, with related academic training and support programs</t>
  </si>
  <si>
    <t>Renovation, rehabilitation and infrastructure relating to upgrades and renovations to an existing structure for the Reading Area Community College Weitz Health Pavilion</t>
  </si>
  <si>
    <t>Construction, acquisition, infrastructure, renovation and rehabilitation relating to a new support or academic facility for college and community use</t>
  </si>
  <si>
    <t>Renovation, restoration, construction, infrastructure improvements and other related costs to enhance and modernize the Reading Public Museum</t>
  </si>
  <si>
    <t>Construction, infrastructure and other related costs for an early learning center at Albright College</t>
  </si>
  <si>
    <t>Construction, infrastructure improvements and other related costs for installation of a natural gas refueling station at Evergreen Community Power site</t>
  </si>
  <si>
    <t>Bernville Borough</t>
  </si>
  <si>
    <t>Acquisition, construction and other related costs for a new borough hall, library, police department, fire station and community center at the same location</t>
  </si>
  <si>
    <t>Construction, infrastructure, redevelopment, renovation and other related costs for a Holocaust Museum</t>
  </si>
  <si>
    <t>Acquisition, demolition, environmental remediation, infrastructure, site work, redevelopment, construction and related costs for blighted and underutilized sites intended for redevelopment</t>
  </si>
  <si>
    <t>Construction, acquisition, redevelopment and other costs to develop a portion of Reading Regional Airport Authority-owned land for an end-user, with the potential for a maintenance and overhaul (MRO) operator and amenities other than fuel</t>
  </si>
  <si>
    <t>Construction, infrastructure, redevelopment, renovation and other related costs for Penn State Health St. Joseph Regional Medical Center</t>
  </si>
  <si>
    <t>Acquisition, construction, infrastructure, renovation and other related costs for an expansion project at the Rodale Institute</t>
  </si>
  <si>
    <t>Construction, facility improvements and renovations for the KidsPeace Berks campus</t>
  </si>
  <si>
    <t>Ontelaunee Township</t>
  </si>
  <si>
    <t>Design, demolition, construction, infrastructure, abatement of hazardous materials, machinery and equipment and other related costs for a copper tubing manufacturing facility</t>
  </si>
  <si>
    <t>Acquisition, construction, reconstruction, rehabilitation, renovation, environmental and hazardous assessment and remediation, infrastructure improvements related to energy, transportation, parking and common areas, and other related costs for expansion, historic preservation and development of Conemaugh Nason Medical Center</t>
  </si>
  <si>
    <t>Acquisition, construction, restoration, historic preservation and other related costs for a rail heritage development project with the Railroaders Memorial Museum</t>
  </si>
  <si>
    <t>Construction, infrastructure, rehabilitation and other related costs for upgrades and improvements to the Peoples Natural Gas Field baseball stadium</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</si>
  <si>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a facility or facilities of the Southern Alleghenies Museum of Art</t>
  </si>
  <si>
    <t>Acquisition, design, demolition, redevelopment, renovation, construction, infrastructure, abatement of hazardous materials, machinery and equipment and other related costs for a Lehigh Valley Health Network Facility 1</t>
  </si>
  <si>
    <t>Construction, infrastructure, renovation, rehabilitation and other costs related to the construction and renovation of bridges, trails, locks and other structures along Delaware Canal State Park</t>
  </si>
  <si>
    <t>Construction, acquisition, infrastructure, renovation, rehabilitation, abatement of hazardous materials and other costs related to the construction of a life sciences advance manufacturing facility</t>
  </si>
  <si>
    <t>Construction, acquisition, infrastructure, renovation, rehabilitation, abatement of hazardous materials and other costs related to the construction or renovation of buildings in order to utilize renewable energy or manufacture products to produce renewable energy</t>
  </si>
  <si>
    <t>Construction, acquisition, infrastructure, renovation, rehabilitation and other costs related to waterway bank restoration projects and storm water management projects</t>
  </si>
  <si>
    <t>Construction, acquisition, infrastructure, abatement of hazardous materials, renovation, rehabilitation and other costs related to a community mental health crisis center</t>
  </si>
  <si>
    <t>Construction, acquisition, infrastructure, abatement of hazardous materials, renovation, rehabilitation and other costs related to the acquisition, renovation and construction of facilities for workforce development</t>
  </si>
  <si>
    <t>Construction, infrastructure, renovation and other related costs for water, sewer, commercial and industrial projects in Bensalem Township</t>
  </si>
  <si>
    <t>Acquisition, construction, infrastructure and abatement of hazardous materials for a mixed-use development project in Quakertown Borough</t>
  </si>
  <si>
    <t>Acquisition of land and other related costs for future construction and manufacturing expansion at the Klover III Panel Shop</t>
  </si>
  <si>
    <t>Acquisition, construction and other related costs for future construction of a crane-served building for increased engineering-related and manufacturing-related job expansion at the Klover III Panel Shop</t>
  </si>
  <si>
    <t>Construction, acquisition, infrastructure, redevelopment and other costs related to a mixed-use development project located at the corner of West Broad and Front Streets in Quakertown Borough</t>
  </si>
  <si>
    <t>Acquisition, construction and other related costs to purchase a prepared storage yard and construct a crane-served building for Klover Contracting in Richland Township</t>
  </si>
  <si>
    <t>Infrastructure, redevelopment, renovation, rehabilitation and other related costs to repurpose a former military site in Warminster Township</t>
  </si>
  <si>
    <t>Infrastructure, redevelopment and other related costs for an economic development project along the Delaware River in Bensalem Township</t>
  </si>
  <si>
    <t>Construction, redevelopment, renovation and other related costs for a historic building in Bristol Borough</t>
  </si>
  <si>
    <t>Construction, redevelopment and infrastructure for the installation of curbs and sidewalks and storm water management in Bensalem Township</t>
  </si>
  <si>
    <t>Construction, redevelopment, rehabilitation and other related costs for the Mill Race Inn site in Northampton Township</t>
  </si>
  <si>
    <t>Acquisition, construction, infrastructure, hazardous material remediation and other related costs for the Neshaminy Mall site in Bensalem Township</t>
  </si>
  <si>
    <t>Acquisition and construction for corporate headquarters development project in Bensalem Township</t>
  </si>
  <si>
    <t>Acquisition, rehabilitation, infrastructure, flood mitigation and associated costs for a riverfront redevelopment project</t>
  </si>
  <si>
    <t>Acquisition, construction and infrastructure for a new consolidated fire station in the borough</t>
  </si>
  <si>
    <t>Construction, infrastructure, renovation, rehabilitation and other costs related to the renovation of a former PennDOT building and construction of additional structures for a regional police facility and mixed-use complex</t>
  </si>
  <si>
    <t>Construction, acquisition, infrastructure, abatement of hazardous materials, renovation, rehabilitation and other costs related to the acquisition and renovation of an existing building for affordable housing</t>
  </si>
  <si>
    <t>Construction, acquisition, infrastructure, renovation, rehabilitation and other costs related to the land acquisition and construction of a parking garage</t>
  </si>
  <si>
    <t>Construction, infrastructure, redevelopment and other related costs for the Pennridge Airport Business Park</t>
  </si>
  <si>
    <t>Construction, infrastructure, redevelopment and other related costs for a retail/entertainment development project in downtown Perkasie Borough</t>
  </si>
  <si>
    <t>Construction and other related costs for the installation of a new drainage infrastructure project for the Bensalem Township County Club</t>
  </si>
  <si>
    <t>Construction and renovation of a recreational facility located in the township</t>
  </si>
  <si>
    <t>Infrastructure, construction and other related costs for a new fire and rescue services building in the township</t>
  </si>
  <si>
    <t>Construction, reconstruction, renovation, infrastructure, improvements related to energy, transportation, parking and common areas and all other related costs for expansion and renovation of an existing facility</t>
  </si>
  <si>
    <t>Site preparation, construction, acquisition, preparation, infrastructure and other related costs to be used for the redevelopment of buildings and facilities at Lower Bucks Hospital</t>
  </si>
  <si>
    <t>Construction, acquisition, infrastructure, renovation, rehabilitation, abatement of hazardous materials and other costs related to the development of the PA Biotechnology Center Research Clusters</t>
  </si>
  <si>
    <t>Construction, acquisition, infrastructure, renovation, rehabilitation, abatement of hazardous materials and other costs related to the redevelopment of the former county nursing home into a mixed-use facility</t>
  </si>
  <si>
    <t>Construction, infrastructure, renovation, rehabilitation, abatement of hazardous materials and other costs related to the renovation and construction of a forensic diversion, treatment and rehabilitation center for mental health and substance abuse treatment and rehabilitation on land owned by Bucks County</t>
  </si>
  <si>
    <t>Doylestown Township and New Britain Borough</t>
  </si>
  <si>
    <t>Construction, infrastructure, abatement of hazardous materials, renovation, rehabilitation and other costs related to the construction and renovation of three major capital projects at the Delaware Valley University relating to a mixed-use, multigenerational housing and healthcare development; the redevelopment of the campus gateway and main entrance to include a boutique hotel and conference center; and renovations to student housing buildings</t>
  </si>
  <si>
    <t>Construction, infrastructure, renovation, rehabilitation and other costs related to the renovation and expansion of a historic fire house to accommodate necessary fire equipment, firefighter accommodations and a community room</t>
  </si>
  <si>
    <t>Acquisition, construction, infrastructure and other related costs for the Keystone Trade Center Project</t>
  </si>
  <si>
    <t>Construction, acquisition, infrastructure, renovation, rehabilitation, abatement of hazardous materials and other costs related to the construction and/or renovation of Municipal Complex and Police Department</t>
  </si>
  <si>
    <t>Construction, renovation and other related costs for projects at a swimming complex located in the township</t>
  </si>
  <si>
    <t>Infrastructure, construction, demolition, abatement of hazardous materials and other related costs for redevelopment of the township's Department of Public Works yard and facilities</t>
  </si>
  <si>
    <t>Construction, redevelopment and other related costs for a new education and training building and the renovation of an existing building for Woods Education and Training Center</t>
  </si>
  <si>
    <t>Construction, infrastructure and other related costs for a new fire station</t>
  </si>
  <si>
    <t>Construction, renovation and other related costs for renovations to Plumsteadville Volunteer Fire Company Station 24</t>
  </si>
  <si>
    <t>Demolition, construction and other related costs for the demolition of an old fire house and the construction of a replacement structure for Plumsteadville Volunteer Fire Company Station 20</t>
  </si>
  <si>
    <t>Acquisition, construction, infrastructure and other related costs for the expansion of St. Luke's Upper Bucks Campus to meet the growing health care needs of the community</t>
  </si>
  <si>
    <t>Construction, infrastructure and other related costs to build a new facility and parking areas for the Bucks County Children's Museum</t>
  </si>
  <si>
    <t>Construction of sidewalks and street frontages in the township</t>
  </si>
  <si>
    <t>Site preparation, environmental remediation, development and redevelopment, infrastructure, construction and other related costs for economic development in the county</t>
  </si>
  <si>
    <t>Acquisition, construction, renovation and other related costs for a firm in Marshall Township to acquire a robotics and manufacturing test facility or proving grounds in the fields of automation, transportation and technology</t>
  </si>
  <si>
    <t>Acquisition, infrastructure, abatement of hazardous materials, rehabilitation, construction and other related costs for a Bantam Jeep Events Center</t>
  </si>
  <si>
    <t>Construction, acquisition, infrastructure, redevelopment, abatement of hazardous materials and other related costs for expansion and improvement of the Kawneer facilities</t>
  </si>
  <si>
    <t>Acquisition, construction, infrastructure, rehabilitation, environmental remediation and other related costs for parks, recreational and open space in the township</t>
  </si>
  <si>
    <t>Acquisition, construction, infrastructure, rehabilitation, environmental remediation and other related costs for economic development projects in the township</t>
  </si>
  <si>
    <t>Acquisition, construction, infrastructure, rehabilitation, environmental remediation and other related costs for the Cranberry Township Municipal Center</t>
  </si>
  <si>
    <t>Acquisition, construction, infrastructure, rehabilitation, environmental remediation and other related costs for township-owned facilities</t>
  </si>
  <si>
    <t>Acquisition, infrastructure, renovation, redevelopment, construction and other related costs for Slippery Rock University Foundation development</t>
  </si>
  <si>
    <t>Acquisition, construction, infrastructure, abatement of hazardous materials and other related costs for a new fire station for Harmony Fire District</t>
  </si>
  <si>
    <t>Acquisition, construction, infrastructure, abatement of hazardous materials, equipment upgrades and other related costs for expansion of a community dental center</t>
  </si>
  <si>
    <t>Acquisition, construction, reconstruction, rehabilitation, renovation, environmental and/or hazardous assessment and remediation, infrastructure improvements, including improvements related to energy, transportation, parking and common areas, and other related costs for a cultural, civic and historical community development project</t>
  </si>
  <si>
    <t>Acquisition, construction, reconstruction, rehabilitation, renovation, environmental and/or hazardous assessment and remediation, infrastructure improvements, including improvements related to energy, transportation, parking and common areas, and other related costs for a regional economic development project</t>
  </si>
  <si>
    <t>Acquisition, construction, reconstruction, rehabilitation, renovation, environmental and hazardous assessment and remediation, infrastructure improvements related to energy, transportation, parking and common areas, and other related costs for expansion, historic preservation and development of Conemaugh Health System</t>
  </si>
  <si>
    <t>Acquisition, construction, reconstruction, rehabilitation, renovation, environmental and/or hazardous assessment and remediation, infrastructure improvements, including improvements related to energy, transportation, parking and common areas, and other related costs for an economic development project at John Murtha Johnstown-Cambria County Airport</t>
  </si>
  <si>
    <t>Acquisition, construction, reconstruction, rehabilitation, renovation, environmental and/or hazardous assessment and remediation, infrastructure improvements, including improvements related to energy, transportation, parking and common areas, and other related costs for an infrastructure and facility improvement project at Saint Francis University</t>
  </si>
  <si>
    <t>Acquisition, construction, reconstruction, rehabilitation, renovation, environmental and hazardous materials assessment and remediation, infrastructure improvements, including improvements related to energy, transportation, parking and common areas and all other related costs for development, expansion, renovation, redevelopment, reuse, historic preservation and green development of any Conemaugh Health System new or existing facility located in the county</t>
  </si>
  <si>
    <t>Acquisition, construction, reconstruction, rehabilitation, renovation, environmental and hazardous materials assessment and remediation, infrastructure improvements, including improvements related to energy, transportation, parking and common areas and all other related costs for development, expansion, renovation, redevelopment, reuse, historic preservation and green development of an economic development project located at the John Murtha Johnstown-Cambria County Airport in Richland Township</t>
  </si>
  <si>
    <t>Construction, acquisition, redevelopment and other related costs for the installation of communications infrastructure in the county</t>
  </si>
  <si>
    <t>Acquisition, construction, reconstruction, rehabilitation, renovation, environmental and hazardous assessment and remediation, infrastructure improvements, including improvements related to energy, transportation, parking and common areas, green development of building and grounds and all other related costs for the development of a Community Health Wellness and Recreation Facility in the county</t>
  </si>
  <si>
    <t>Acquisition, renovation, redevelopment, construction, infrastructure and other related costs for the development of the Mid Atlantic Opportunity Park at Jack Murtha Cambria County Airport</t>
  </si>
  <si>
    <t>Acquisition, construction, reconstruction, rehabilitation, renovation, environmental and hazardous materials assessment and remediation, infrastructure improvement, including improvements related to energy, transportation, parking and common areas, and all other related costs for development, expansion, renovation, redevelopment, reuse, historic preservation and green development of the Cambria County War Memorial</t>
  </si>
  <si>
    <t>Construction and other related costs of a new firehouse and Public Safety Administration Building for the city</t>
  </si>
  <si>
    <t>Economic development activities, including acquisition, construction, demolition, rehabilitation, infrastructure, installation of energy-efficient equipment and systems, for a pharmaceutical manufacturing facility</t>
  </si>
  <si>
    <t>Construction, infrastructure, acquisition, renovation, rehabilitation and other related costs to upgrade a facility at the Cambria County War Memorial site</t>
  </si>
  <si>
    <t>Construction, acquisition, infrastructure, renovation, rehabilitation and other related costs to develop a civic center in the city</t>
  </si>
  <si>
    <t>Acquisition, construction, demolition, rehabilitation, infrastructure, energy systems and equipment and other related costs for a pharmaceutical manufacturing facility</t>
  </si>
  <si>
    <t>Acquisition, construction, demolition, renovation, rehabilitation, infrastructure and other related costs for the Mount Aloysius College campus</t>
  </si>
  <si>
    <t>Construction, infrastructure, renovation, rehabilitation and other related costs for the redevelopment of Ihmsen Hall at Mount Aloysius College</t>
  </si>
  <si>
    <t>Construction, site development, infrastructure and other related costs for an educational facility located at Lehigh Carbon Community College</t>
  </si>
  <si>
    <t>Acquisition, construction, renovation, infrastructure and other related costs for expansion of the Carbon County Correctional facility</t>
  </si>
  <si>
    <t>Acquisition, demolition, construction, site development, infrastructure improvements and other related costs for economic development projects in the county</t>
  </si>
  <si>
    <t>Acquisition, demolition, construction, infrastructure improvements and other related costs to repurpose sites within Nesquehoning Borough</t>
  </si>
  <si>
    <t>Construction, infrastructure, abatement of hazardous materials and other related costs for rehabilitation, renovation, equipment and expansion of the county Human Services building</t>
  </si>
  <si>
    <t>Infrastructure, abatement of hazardous materials, rehabilitation and other related costs for the renovation and expansion of office space for the county, including equipment and furniture costs in Jim Thorpe Borough</t>
  </si>
  <si>
    <t>Reading Blue Mountain and Northern Railroad</t>
  </si>
  <si>
    <t>Acquisition, redevelopment, rehabilitation and other related costs for renovation of buildings and grounds of the Nesquehoning plant to support anthracite coal shipping domestically and internationally</t>
  </si>
  <si>
    <t>Construction, infrastructure, abatement of hazardous materials, rehabilitation and other related costs for the redevelopment of a former industrial site in Nesquehoning Borough</t>
  </si>
  <si>
    <t>Bowmanstown Borough</t>
  </si>
  <si>
    <t>Construction, infrastructure and other related costs for a new fire station, borough hall and emergency shelter</t>
  </si>
  <si>
    <t>Acquisition, redevelopment and other related costs for the renovation of current buildings and grounds and for repair and maintenance of open top and covered hoppers to support anthracite coal shipping domestically and internationally</t>
  </si>
  <si>
    <t>Acquisition, site preparation, abatement, development, construction and infrastructure, including improvements related to energy and water utilities, on the former site of the New Jersey Zinc Company (West Plant)</t>
  </si>
  <si>
    <t>Acquisition, infrastructure, construction and other related costs for rehabilitation and expansion of Memorial Field and Central Parklet in State College Borough</t>
  </si>
  <si>
    <t>Acquisition, infrastructure, construction and other related costs for centralized, all-inclusive YMCA multisports facility</t>
  </si>
  <si>
    <t>Moshannon Valley Economic Development Partnership, Inc.</t>
  </si>
  <si>
    <t>Construction and other related costs for a new Moshannon Valley Emergency Medical Services ambulance headquarters building</t>
  </si>
  <si>
    <t>Critical infrastructure improvements to athletic facilities at University Park campus</t>
  </si>
  <si>
    <t>Construction, acquisition, infrastructure, renovation, rehabilitation, abatement of hazardous materials and other costs related to an economic development project to enable the deployment of a facility that will permit a regionalized, coordinated or countywide delivery of emergency response services</t>
  </si>
  <si>
    <t>Construction, acquisition, infrastructure, renovation, rehabilitation, abatement of hazardous materials and other costs related to an economic development project to construct a multiuse, income-based, affordable housing complex with an emphasis on veterans housing</t>
  </si>
  <si>
    <t>Construction, acquisition, infrastructure, renovation, rehabilitation, abatement of hazardous materials and other costs related to an economic development project to deploy utility scale solar energy or other alternative green energy sources</t>
  </si>
  <si>
    <t>Acquisition, infrastructure, remediation, renovation, construction and other related costs for the adaptive reuse of historical assets (both land and buildings) throughout the county</t>
  </si>
  <si>
    <t>Acquisition, construction, infrastructure, redevelopment and other related costs for facilities to deliver medical services, conduct research, provide medical education and other related activities for Penn Medicine and its affiliates</t>
  </si>
  <si>
    <t>Acquisition, construction, demolition, reconstruction, rehabilitation, remediation, renovation, infrastructure improvements, lot stabilization and other related costs for the redevelopment of the mushroom industry</t>
  </si>
  <si>
    <t>Construction, acquisition, infrastructure, renovation, rehabilitation, abatement of hazardous materials and other costs related to the construction of a new public safety, fire, police and EMS station</t>
  </si>
  <si>
    <t>Construction, acquisition, infrastructure, renovation, rehabilitation, abatement of hazardous materials and other costs related to the construction of an economic development project to include retail, commercial, manufacturing, industrial and housing projects</t>
  </si>
  <si>
    <t>City of Coatesville and Valley Township</t>
  </si>
  <si>
    <t>Acquisition, infrastructure, remediation, construction and other related costs for the economic development of the National Sports Events Center</t>
  </si>
  <si>
    <t>Acquisition, infrastructure, remediation, renovation, construction and other related costs for the redevelopment of the former industrial maintenance yard</t>
  </si>
  <si>
    <t>Acquisition, infrastructure, remediation, renovation, construction and other related costs for redeveloping a former industrial site</t>
  </si>
  <si>
    <t>Site preparation, construction, acquisition, preparation, infrastructure and other related costs for the redevelopment of the Kennett Library</t>
  </si>
  <si>
    <t>Modena Borough</t>
  </si>
  <si>
    <t>Infrastructure, remediation, renovation, construction and other related costs for the rehabilitation of historic buildings and new municipal construction</t>
  </si>
  <si>
    <t>Acquisition, infrastructure, remediation, abatement of hazardous materials, renovation, construction and other costs related to the development and expansion of a West Chester train line and transportation center</t>
  </si>
  <si>
    <t>Site preparation, construction, infrastructure and other related costs for the renovation and redevelopment of a community cafe and culinary institute with expanded workforce development training facilities, a health and wellness clinic and a day-care facility at the Charles A. Melton Arts &amp; Education Center</t>
  </si>
  <si>
    <t>Site preparation, construction and other related costs for the revitalization and redevelopment of the Charles A. Melton Arts &amp; Education Center</t>
  </si>
  <si>
    <t>Berwyn Township</t>
  </si>
  <si>
    <t>Acquisition, construction, demolition, infrastructure, renovation, rehabilitation, abatement of hazardous materials and other costs related to infrastructure improvements at Berwyn Fire Company</t>
  </si>
  <si>
    <t>Birmingham Township</t>
  </si>
  <si>
    <t>Site preparation, construction, adaptive reuse and other related costs for the development of a museum and education center on Linden Farm on Brandywine Battlefield</t>
  </si>
  <si>
    <t>East Fallowfield Township</t>
  </si>
  <si>
    <t>Acquisition, infrastructure, remediation, renovation, construction and other related costs for the development of a new municipal building</t>
  </si>
  <si>
    <t>Acquisition, construction, redevelopment, infrastructure, renovation, rehabilitation, abatement of hazardous materials and other costs related to enhancements at the CTDI manufacturing facility, distribution center and headquarters</t>
  </si>
  <si>
    <t>East Marlborough Township</t>
  </si>
  <si>
    <t>Infrastructure, construction, preparation and other related costs for a wastewater treatment facility at Longwood Gardens</t>
  </si>
  <si>
    <t>Construction, site preparation, demolition, infrastructure, acquisition and other costs for an economic development project</t>
  </si>
  <si>
    <t>Elk Township</t>
  </si>
  <si>
    <t>Infrastructure, remediation, renovation, construction and other related costs for redevelopment and expansion projects at the South Mill Champs mushroom facility</t>
  </si>
  <si>
    <t>Construction, infrastructure and other related costs for a Kennett Area Community Service (KACS) facility</t>
  </si>
  <si>
    <t>Demolition, infrastructure, environmental remediation, site work, construction and other related costs necessary to construct a materials recovery facility for rural, single-stream recycling at the Southeastern Chester County Refuse Authority landfill</t>
  </si>
  <si>
    <t>Infrastructure, remediation, renovation, construction and other related costs for the rehabilitation and renovation of a former 137-acre day camp into a regional park and amphitheater for public use</t>
  </si>
  <si>
    <t>Sadsbury Township</t>
  </si>
  <si>
    <t>Acquisition, construction, renovation, rehabilitation, infrastructure, redevelopment and other costs related to economic development projects at 110 Stewart Huston Drive</t>
  </si>
  <si>
    <t>Acquisition, construction, renovation, rehabilitation, infrastructure, redevelopment and other related costs for the enhancements at an International Paper manufacturing or distribution site</t>
  </si>
  <si>
    <t>Construction, renovation, demolition, abatement of hazardous chemicals and other related costs for fire company apparatus</t>
  </si>
  <si>
    <t>Acquisition, construction, infrastructure and other related costs for the expansion and redevelopment of Carlino's Market food manufacturing facility</t>
  </si>
  <si>
    <t>Westtown Township</t>
  </si>
  <si>
    <t>Acquisition, infrastructure, site preparation and other related costs associated with the redevelopment of Crebilly Farm</t>
  </si>
  <si>
    <t>Acquisition, infrastructure, equipment, abatement of hazardous materials, construction and other related costs for upgrades and improvements to the Modern Living Solutions site</t>
  </si>
  <si>
    <t>Construction, infrastructure and other related costs for renovations of the Foxburg Country Club and golf course</t>
  </si>
  <si>
    <t>Acquisition, site development, construction, infrastructure, redevelopment, abatement of hazardous materials and other costs for county facility projects</t>
  </si>
  <si>
    <t>Acquisition, site development, construction, infrastructure, redevelopment, abatement of hazardous materials and other costs for open space, trail, tourism and outdoor recreation projects</t>
  </si>
  <si>
    <t>Acquisition, site development, construction, infrastructure, redevelopment, abatement of hazardous materials and other costs for economic development and community revitalization projects</t>
  </si>
  <si>
    <t>Acquisition, construction, infrastructure, equipment, redevelopment and other related costs for an economic development project</t>
  </si>
  <si>
    <t>Clearly Ahead - Clearfield County Economic Development Corporation</t>
  </si>
  <si>
    <t>Infrastructure, redevelopment and other related costs for design and construction of a shell building in Curwensville Borough</t>
  </si>
  <si>
    <t>Infrastructure, redevelopment and other related costs for design and construction of a shell building in Lawrence Township</t>
  </si>
  <si>
    <t>Construction, infrastructure and other related costs for an indoor sports complex, parking area, storm water management, associated utility extensions and a traffic control device</t>
  </si>
  <si>
    <t>Acquisition, infrastructure, redevelopment, abatement of hazardous materials, construction and other related costs for a cultural, civic or historical project in the county</t>
  </si>
  <si>
    <t>Acquisition, infrastructure, redevelopment, abatement of hazardous materials, construction and other related costs for an economic development project in the county</t>
  </si>
  <si>
    <t>Columbia County Housing and Redevelopment Authorities</t>
  </si>
  <si>
    <t>Acquisition, infrastructure, redevelopment, abatement of hazardous materials, construction and other related costs for expansion of the Berwick YMCA, including space for a basketball court and additional parking</t>
  </si>
  <si>
    <t>Acquisition, construction, renovation, abatement of hazardous materials, infrastructure, redevelopment and other related costs for the expansion of the Bloomsburg YMCA for a new childcare facility</t>
  </si>
  <si>
    <t>Construction, infrastructure and other related costs for Bethesda Lutheran Services</t>
  </si>
  <si>
    <t>Acquisition, construction, infrastructure, site planning, storm water management, abatement of hazardous materials and other related costs for phases of development at the Cochranton Community Services Complex</t>
  </si>
  <si>
    <t>Acquisition, construction, infrastructure, site planning, storm water management, abatement of hazardous materials and other related costs for phases of development at the Linesville Business Park</t>
  </si>
  <si>
    <t>Land and right-of-way acquisition, planning, permitting, rehabilitation, construction and other related costs for economic development projects in and around the Keystone Regional Industrial Park and surrounding regional areas</t>
  </si>
  <si>
    <t>Acquisition, construction, infrastructure and other related costs for redevelopment and expansion of Meadville Medical Center</t>
  </si>
  <si>
    <t>Borough of Conneaut Lake</t>
  </si>
  <si>
    <t>Construction, infrastructure, redevelopment and other related costs for revitalization of the downtown business district</t>
  </si>
  <si>
    <t>Site preparation, acquisition, renovation, construction, redevelopment, infrastructure and other related costs for redevelopment and/or expansion of Williams Grove Historical Steam Engine site</t>
  </si>
  <si>
    <t>Acquisition, demolition, site preparation, environmental remediation, infrastructure, construction and other related costs for redevelopment and renovation of the Central Penn College campus</t>
  </si>
  <si>
    <t>Acquisition, demolition, site preparation, environmental remediation, infrastructure, construction and other related costs for a redevelopment and renovation project in Silver Spring Township</t>
  </si>
  <si>
    <t>Acquisition, demolition, site preparation, environmental remediation, infrastructure, construction and other related costs for a freestanding rehabilitation hospital located in Hampden Township</t>
  </si>
  <si>
    <t>Acquisition, construction, redevelopment, renovation, infrastructure, abatement of hazardous materials and other related costs for improvements to a Safe Harbour facility</t>
  </si>
  <si>
    <t>Acquisition, demolition, site preparation, environmental remediation, infrastructure, construction and other related costs for renovation of farm land buildings in Monroe Township</t>
  </si>
  <si>
    <t>Acquisition, demolition, site preparation, environmental remediation, infrastructure, construction and other related costs for redevelopment and renovation of the historic Penn Harris Hotel located in East Pennsboro Township</t>
  </si>
  <si>
    <t>Acquisition, demolition, site preparation, environmental remediation, infrastructure, construction and other related costs for the redevelopment and renovation of the historic Penn Harris Hotel</t>
  </si>
  <si>
    <t>Acquisition, construction, infrastructure, redevelopment, rehabilitation, environmental remediation and other related costs for safety improvements and economic development at Capital City Airport</t>
  </si>
  <si>
    <t>Acquisition, construction, reconstruction, rehabilitation, renovation, environmental and hazardous assessment and remediation, infrastructure improvements and other related costs for the redevelopment of an existing structure and property for the creation of a health care workforce training center at Central Penn College</t>
  </si>
  <si>
    <t>Acquisition, construction, reconstruction, rehabilitation, renovation, environmental and hazardous assessment and remediation, infrastructure improvements and other related costs for the development of community sports and recreational facilities at Central Penn College</t>
  </si>
  <si>
    <t>Acquisition, construction, reconstruction, rehabilitation, renovation, environmental and hazardous assessment and remediation, infrastructure improvements and other related costs for the redevelopment of existing structures and property for affordable student housing at Central Penn College</t>
  </si>
  <si>
    <t>Acquisition, demolition, site preparation, environmental remediation, infrastructure, construction and other related costs for redevelopment and renovation of the Hampden Township Municipal Pool</t>
  </si>
  <si>
    <t>Mechanicsburg Borough</t>
  </si>
  <si>
    <t>Acquisition, demolition, site preparation, environmental remediation, infrastructure, construction and other related costs for redevelopment of the Mechanicsburg Borough Downtown Partnership project</t>
  </si>
  <si>
    <t>Acquisition, demolition, site preparation, environmental remediation, infrastructure, construction and other related costs for redevelopment and renovation of the Hempt Farms</t>
  </si>
  <si>
    <t>Acquisition, renovation, construction, infrastructure and other related costs for a community revitalization and economic development project in the township</t>
  </si>
  <si>
    <t>Acquisition, site preparation, renovation, construction, infrastructure and other associated costs for a community revitalization and economic development project</t>
  </si>
  <si>
    <t>Acquisition, site preparation, renovation, construction, infrastructure and other associated costs for the improvement, expansion, redevelopment and revitalization of the Carlisle Airport facilities</t>
  </si>
  <si>
    <t>Site preparation, acquisition, remediation, renovation, construction, redevelopment, infrastructure and other related costs for development of a PA Agriculture Discovery Center attraction</t>
  </si>
  <si>
    <t>Acquisition, construction, infrastructure, redevelopment and other related costs for a mixed-use commercial development project in Derry Township</t>
  </si>
  <si>
    <t>Redevelopment Authority of Harrisburg</t>
  </si>
  <si>
    <t>Acquisition, rehabilitation, construction, infrastructure and other related costs for economic development and growth of Harrisburg businesses</t>
  </si>
  <si>
    <t>Acquisition, design, demolition, redevelopment, renovation, construction, infrastructure, abatement of hazardous materials, machinery and equipment and other related costs for economic development or community improvement projects in the City of Harrisburg</t>
  </si>
  <si>
    <t>Modenization, construction, storm water management, electrical, exterior work and other related costs for the redevelopment and renovation of an old building in downtown Hershey</t>
  </si>
  <si>
    <t>Harrisburg Land Bank</t>
  </si>
  <si>
    <t>Acquisition, construction, infrastructure, abatement of hazardous materials and other related costs for rehabilitation and development along Paxton Creek</t>
  </si>
  <si>
    <t>Acquisition and redevelopment costs for a commercial site at the corner of Green and Maclay Streets for the adaptive reuse of a new commercial and retail facility</t>
  </si>
  <si>
    <t>Acquisition, site preparation, renovation, construction, infrastructure, parking and other related costs associated with a redevelopment project</t>
  </si>
  <si>
    <t>Acquisition, construction, infrastructure, redevelopment, renovation, abatement of hazardous materials and other related costs for a beverage production/processing facility and venue</t>
  </si>
  <si>
    <t>Renovation and other related costs to revitalize six of Lower Swatara Township's playgrounds by updating current play equipment, adding ADA-compliant playground equipment and updating walkways to facilitate the use of wheelchairs</t>
  </si>
  <si>
    <t>Acquisition, construction, redevelopment, renovation and other related costs associated with infrastructure investments, connectivity improvements, blight mitigation, business relocation and site remediation and redevelopment</t>
  </si>
  <si>
    <t>Acquisition, site preparation, infrastructure, construction, redevelopment, renovation, abatement of hazardous materials and other related costs for construction of a municipal complex facility</t>
  </si>
  <si>
    <t>Acquisition, construction, infrastructure, redevelopment and other related costs for Share Food Program's Delaware County Hub Facility project</t>
  </si>
  <si>
    <t>Construction, infrastructure, rehabilitation and other costs for Riddle Hospital in Middletown Township</t>
  </si>
  <si>
    <t>Construction, acquisition, infrastructure, renovation, rehabilitation and other costs related to the creation of integrated, community-based housing for people with disabilities</t>
  </si>
  <si>
    <t>Aldan Borough</t>
  </si>
  <si>
    <t>Construction, infrastructure, site preparation, demolition, rehabilitation and other related costs for the expansion and redevelopment of police and municipal buildings</t>
  </si>
  <si>
    <t>Construction, redevelopment, rehabilitation and other related costs to revitalize a blighted business and civic district</t>
  </si>
  <si>
    <t>Construction, rehabilitation, site preparation, infrastructure, upgrades, renovation and other related costs for the improvement and redevelopment of Interboro School District</t>
  </si>
  <si>
    <t>Construction, renovation and rehabilitation of the property to expand, update and add new updates to the Nile Swim Club</t>
  </si>
  <si>
    <t>Renovations, rehabilitation, site preparation, construction and other related costs for the development of a hockey rink at Neumann University</t>
  </si>
  <si>
    <t>Construction and other related costs for Phase 1B and Phase 2 of the Octoraro Trail</t>
  </si>
  <si>
    <t>Acquisition of various parcels within the historic Ivy Mills District and potential Octoraro Trail connections</t>
  </si>
  <si>
    <t>Acquisition, construction, infrastructure and other related costs for the completion of the Garnet Valley Greenway Trail that transects the north and south of the township and connects important public resources</t>
  </si>
  <si>
    <t>Construction, infrastructure and other related costs for new municipal police station and magisterial district court</t>
  </si>
  <si>
    <t>Construction, infrastructure, rehabilitation, renovation and other related costs for Marple Township municipal and library building</t>
  </si>
  <si>
    <t>Design, construction and all associated costs of a new Early Childhood Education Center and Recreational Facility for Garrett Williamson</t>
  </si>
  <si>
    <t>Construction, infrastructure, renovation, rehabilitation and other costs related to construction, redevelopment and rehabilitation projects to the Villanova University Campus</t>
  </si>
  <si>
    <t>Construction, infrastructure and other related costs for project in Fenimore Woods Park</t>
  </si>
  <si>
    <t>Abatement, acquisition, construction, infrastructure, redevelopment assistance, environmental remediation and other related costs for the expansion and renovation of Radnor Fire Company's facilities</t>
  </si>
  <si>
    <t>Infrastructure, improvements, redevelopment, construction and other related costs for repairs and updates to a storm water management system</t>
  </si>
  <si>
    <t>Renovation, infrastructure and other related costs for township building and police station</t>
  </si>
  <si>
    <t>Tinicum Township and City of Philadelphia</t>
  </si>
  <si>
    <t>Planning, development, construction and other costs associated with cargo expansion at the Philadelphia International Airport and/or the infrastructure improvement projects at the Philadelphia International Airport or the Philadelphia Northeast Airport</t>
  </si>
  <si>
    <t>Construction, infrastructure and other related costs for a library and resource center</t>
  </si>
  <si>
    <t>Construction, renovation, rehabilitation and abatement of hazardous materials relating to a major facility redevelopment project at Delaware County Community College to create a new Southeast campus</t>
  </si>
  <si>
    <t>Acquisition, infrastructure, renovation, rehabilitation, environmental remediation, construction and other related costs for a community and economic development project</t>
  </si>
  <si>
    <t>Redevelopment, construction, demolition, infrastructure and other related costs for the development of the Upper Darby Community Center</t>
  </si>
  <si>
    <t>Upper Darby Township and Clifton Heights and Millbourne Boroughs</t>
  </si>
  <si>
    <t>Acquisition, development, redevelopment, site work, remediation and project site infrastructure improvements to Upper Darby School District</t>
  </si>
  <si>
    <t>Aldan, Colwyn, Darby, East Lansdowne, Lansdowne and Yeadon Boroughs</t>
  </si>
  <si>
    <t>Acquisition, development, redevelopment, site work, remediation and project site infrastructure improvements to William Penn School District</t>
  </si>
  <si>
    <t>Bradford Office of Economic and Community Development</t>
  </si>
  <si>
    <t>Construction, infrastructure and other related costs for a new three story building in downtown St. Marys relocation of offices, meeting spaces and treatment program areas</t>
  </si>
  <si>
    <t>Acquisition, infrastructure, construction, redevelopment, renovation, rehabilitation and other related costs for projects on vacant industrial facilities for one or more manufacturing units</t>
  </si>
  <si>
    <t>The Erie County General Authority</t>
  </si>
  <si>
    <t>Acquisition, infrastructure, rehabilitation, environmental remediation, construction and other related costs for a brownfield redevelopment project</t>
  </si>
  <si>
    <t>Acquisition, infrastructure, rehabilitation, construction and other related costs for a business and industrial park project</t>
  </si>
  <si>
    <t>Acquisition, infrastructure, construction, redevelopment, abatement of hazardous materials, renovation, rehabilitation and other related costs for existing and proposed waterfront development</t>
  </si>
  <si>
    <t>Acquisition, infrastructure, construction, redevelopment, abatement of hazardous materials, renovation, rehabilitation and other related costs for properties to promote development</t>
  </si>
  <si>
    <t>Acquisition, infrastructure, construction, abatement of hazardous materials, renovation, rehabilitation and other related costs for redevelopment of properties within the City of Corry to promote development</t>
  </si>
  <si>
    <t>Site acquisition for development, infrastructure and other related costs to create new business parks and space</t>
  </si>
  <si>
    <t>Construction, renovations and other related costs for expansion of the physician assistant program at Mercyhurst University in the City of Erie</t>
  </si>
  <si>
    <t>Erie Redevelopment Authority</t>
  </si>
  <si>
    <t>Construction, renovation, rehabilitation and other related costs for upgrades at senior care community</t>
  </si>
  <si>
    <t>Infrastructure, construction, redevelopment, renovation, rehabilitation and other related costs for upgrades to multitenant manufacturing facilities</t>
  </si>
  <si>
    <t>Construction, infrastructure, equipment and other related costs for education and research facilities at Knowledge Park at Penn State Behrend</t>
  </si>
  <si>
    <t>Borough of Union City</t>
  </si>
  <si>
    <t>Acquisition, infrastructure, construction, redevelopment, renovation, rehabilitation, abatement of hazardous materials and other related costs for improvements and restoration to previous industrial sites</t>
  </si>
  <si>
    <t>Acquisition, infrastructure, construction and other related costs for the development of a trail system</t>
  </si>
  <si>
    <t>Infrastructure, construction and other related costs for public space improvements</t>
  </si>
  <si>
    <t>Infrastructure, construction, redevelopment, renovation, rehabilitation and other related costs for improvements to firehouses and police stations and creation of a joint public safety facility</t>
  </si>
  <si>
    <t>Acquisition, infrastructure, construction, redevelopment, renovation, rehabilitation and other related costs for development of sports complexes</t>
  </si>
  <si>
    <t>Acquisition, infrastructure, improvements, redevelopment, construction, site development and other related costs for the development of sports complexes</t>
  </si>
  <si>
    <t>Acquisition, infrastructure, rehabilitation, construction and other related property improvement costs for building projects</t>
  </si>
  <si>
    <t>Acquisition, renovation, remediation and redevelopment of brownfield sites for new and expanding companies</t>
  </si>
  <si>
    <t>Acquisition, infrastructure, improvements, redevelopment, construction, site development and other related costs for redevelopment of commercial and industrial corridors</t>
  </si>
  <si>
    <t>Construction, renovation and other costs related to the redevelopment of exhibits, buildings, pathways, parking areas and other facilities and projects at Erie Zoo</t>
  </si>
  <si>
    <t>Acquisition, infrastructure, improvements, redevelopment, construction, site development and other related costs for redevelopment of a business or industrial park</t>
  </si>
  <si>
    <t>Acquisition, infrastructure, improvements, redevelopment, construction, site development and other related costs for historic preservation and cultural asset improvements</t>
  </si>
  <si>
    <t>Acquisition, infrastructure, improvements, redevelopment, construction, site development and other related costs for an economic development project</t>
  </si>
  <si>
    <t>Site preparation, abatement, acquisition, construction, expansion, demolition, rehabilitation, infrastructure, redevelopment assistance, environmental remediation and other related costs for an economic development project</t>
  </si>
  <si>
    <t>Construction, infrastructure, site preparation, renovation, environmental remediation, repair and other related costs for an expansion project at Mercyhurst University</t>
  </si>
  <si>
    <t>Fay-Penn Economic Development Council</t>
  </si>
  <si>
    <t>Acquisition, infrastructure, construction and other related costs for countywide economic development</t>
  </si>
  <si>
    <t>Dunbar Borough</t>
  </si>
  <si>
    <t>Acquisition, infrastructure, construction and other related costs for the expansion of a facility to accommodate growing trucking fleet operations</t>
  </si>
  <si>
    <t>Engineering, construction, renovation and other related costs for the Uniontown Area YMCA</t>
  </si>
  <si>
    <t>Construction, infrastructure, redevelopment and other improvements to the Wilson College campus</t>
  </si>
  <si>
    <t>Acquisition, site preparation, renovation, rehabilitation, infrastructure, construction and other related costs for development of Phase II of Herbruck's Poultry Ranch and Blue Springs Egg Farm expansion</t>
  </si>
  <si>
    <t>Acquisition, site preparation, renovation, rehabilitation, construction, infrastructure and other related costs for development of a pullet site to support Herbruck's Poultry Ranch and Blue Springs Egg Farm</t>
  </si>
  <si>
    <t>Acquisition, site preparation, remediation, infrastructure, renovation, construction and other related costs associated with a new facility to house the Cumberland Valley School of Music</t>
  </si>
  <si>
    <t>Acquisition, redevelopment, infrastructure, construction and other related costs for a Center for Economic Development facility and resources to build research, workforce readiness, social wellness, vocational and career development, and support educational initiatives, including early childhood education</t>
  </si>
  <si>
    <t>Acquisition, construction, site preparation, infrastructure and other related costs for community and economic development projects in the county</t>
  </si>
  <si>
    <t>Acquisition, construction, redevelopment, infrastructure and other related costs for a center for economic development at Waynesburg University</t>
  </si>
  <si>
    <t>Construction, infrastructure, land acquisition and other related costs to upgrade East Dunkard Water Authority's water treatment plant and distribution system</t>
  </si>
  <si>
    <t>Acquisition, infrastructure, construction and other related costs for an economic development project</t>
  </si>
  <si>
    <t>Renovation and construction of the township building</t>
  </si>
  <si>
    <t>Acquisition, renovation, redevelopment, infrastructure, abatement of hazardous materials, construction and other related costs for expansion of Health and Wellness facilities of the Broad Top Area Medical Center, Inc.</t>
  </si>
  <si>
    <t>Acquisition, infrastructure, construction, renovation, abatement of hazardous materials and other related costs for Phase II rehabilitation of the Indiana County Education and Technology Center</t>
  </si>
  <si>
    <t>Acquisition, infrastructure, construction, renovation, abatement of hazardous materials and other related costs for capital projects, including recreational facilities and County Fair Ground buildings at Mack Park</t>
  </si>
  <si>
    <t>Acquisition, infrastructure, construction, renovation, abatement of hazardous materials and other related costs for capital projects, including recreational and aquatic facilities at the YMCA of Indiana County</t>
  </si>
  <si>
    <t>Acquisition, construction, reconstruction, rehabilitation, renovation, environmental and/or hazardous assessment and remediation, infrastructure improvements, including improvements related to energy, transportation, parking and common areas, and other related costs for historic preservation and/or redevelopment and blight remediation</t>
  </si>
  <si>
    <t>Acquisition, rehabilitation, infrastructure, construction and other related costs for business park site improvements and multitenant building development at Windy Ridge Business &amp; Technology Park - Phases 3 through 5</t>
  </si>
  <si>
    <t>Acquisition, rehabilitation, infrastructure improvements, construction and other related costs for expansion of community healthcare services and educational &amp; training partnerships through the Indiana Regional Medical Center</t>
  </si>
  <si>
    <t>Acquisition, construction, reconstruction, rehabilitation, renovation, environmental and/or hazardous assessment and remediation, infrastructure improvements, including improvements related to energy, transportation, parking and common areas, and other related costs for historic preservation and/or green development in the county</t>
  </si>
  <si>
    <t>Acquisition, construction, infrastructure, abatement of hazardous materials, equipment upgrades and other related costs associated with development of clean coal technology</t>
  </si>
  <si>
    <t>Acquisition, rehabilitation, infrastructure improvements, construction and related costs for economic development projects</t>
  </si>
  <si>
    <t>Construction, infrastructure and other related costs for an Innovation and Entrepreneurship Center</t>
  </si>
  <si>
    <t>Acquisition, rehabilitation, infrastructure improvements, construction and related costs for the advancement and preservation of historic, cultural and civic facilities and sites</t>
  </si>
  <si>
    <t>Construction, infrastructure and other related costs for countywide broadband fiber and wireless communications projects</t>
  </si>
  <si>
    <t>Acquisition, rehabilitation, infrastructure improvements, construction and related costs for economic development projects in Burrell Township</t>
  </si>
  <si>
    <t>Acquisition, rehabilitation, infrastructure improvements, construction and related costs for economic development projects in West Wheatfield Township and East Wheatfield Township</t>
  </si>
  <si>
    <t>Acquisition, rehabilitation, infrastructure, construction and related development costs for improvements at the Indiana County - Jimmy Stewart Airport</t>
  </si>
  <si>
    <t>Acquisition, rehabilitation, infrastructure improvements, construction and related costs for the advancement and development of the Allegheny Arboretum at Indiana University of Pennsylvania's Confluence Discovery Park</t>
  </si>
  <si>
    <t>Construction, reconstruction, rehabilitation, renovation, environmental and hazardous assessment and remediation, infrastructure improvements, including improvements related to energy, transportation, parking and common areas, green development and all other related costs for the development of a facility or facilities for the Indiana Regional Medical Center</t>
  </si>
  <si>
    <t>Homer City Borough</t>
  </si>
  <si>
    <t>Acquisition, rehabilitation, infrastructure improvements, construction and related costs for economic development projects, including development of a connecting trail between proposed economic development site and existing county-owned regional trail network to new rail trail spur</t>
  </si>
  <si>
    <t>Construction, infrastructure, redevelopment, renovation and other related costs for an economic development project in Fayette Township</t>
  </si>
  <si>
    <t>Juniata County Industrial Development Authority</t>
  </si>
  <si>
    <t>Development of natural gas infrastructure in the Juniata County Industrial Park, including construction, remediation, landscaping and other related costs for future expansion in the park</t>
  </si>
  <si>
    <t>Development of Phase V of the Juniata County Industrial Park, including grading, landscaping, construction of an access road, utilities, storm water management and all ancillary construction for pad ready lots</t>
  </si>
  <si>
    <t>Construction, infrastructure, redevelopment and other related costs for the development of natural gas infrastructure, including pipeline construction, LNG storage and ancillary construction work</t>
  </si>
  <si>
    <t>Construction, acquisition, infrastructure, renovation, rehabilitation and other costs related to a residential care facility specializing in brain injury care</t>
  </si>
  <si>
    <t>Acquisition, construction, renovation, rehabilitation and other costs related to Lackawanna County Park redevelopment and improvement projects</t>
  </si>
  <si>
    <t>Acquisition, construction, renovation, rehabilitation, infrastructure, abatement of hazardous materials and other costs related to an economic project</t>
  </si>
  <si>
    <t>Infrastructure, improvements and acquisition for a sustainable energy project</t>
  </si>
  <si>
    <t>Construction, infrastructure, renovation, rehabilitation, abatement of hazardous materials and other costs related to the reconstruction and/or restoration of Valley View School District pool</t>
  </si>
  <si>
    <t>Construction, infrastructure and other costs relating to an indoor athletic field and training facility</t>
  </si>
  <si>
    <t>Construction, infrastructure and other costs related to the Valley View Business Park new building project</t>
  </si>
  <si>
    <t>Construction, infrastructure and other costs related to the Valley View Business Park Industrial Facility</t>
  </si>
  <si>
    <t>Acquisition, construction, infrastructure and other costs related to recreational facilities and housing projects for Keystone College</t>
  </si>
  <si>
    <t>Acquisition, construction, infrastructure, machinery, equipment and other related costs for a Lehigh Valley Health Network facility in or around Dickson City</t>
  </si>
  <si>
    <t>Acquisition, construction, redevelopment, infrastructure and other related costs for new fields and facilities and improvements to existing fields and facilities at Hillside Park</t>
  </si>
  <si>
    <t>Acquisition, construction, redevelopment, infrastructure and other related costs for new facilities and expansion of existing facilities of Abington Heights School District</t>
  </si>
  <si>
    <t>Acquisition, construction, redevelopment, infrastructure and other related costs for expansion of a sports facility within the Abington Heights School District</t>
  </si>
  <si>
    <t>Acquisition, construction, redevelopment, infrastructure and other related costs for consolidation, modernization and facility upgrades within the Abington Heights School District</t>
  </si>
  <si>
    <t>Acquisition, construction, infrastructure, renovation, rehabilitation and other costs related to the relocation, renovation and/or expansion of buildings in the downtown business district</t>
  </si>
  <si>
    <t>Design, construction, infrastructure improvements, renovation and other costs related to a health-related clinical and academic community outreach facility at the University of Scranton</t>
  </si>
  <si>
    <t>Design, construction, infrastructure improvements, renovation and other costs related to a University of Scranton housing project</t>
  </si>
  <si>
    <t>Construction, infrastructure, acquisition, renovation, rehabilitation and other costs related to the site, replacement of specialized canopy and parking expansion of the Pavilion at Montage Mountain</t>
  </si>
  <si>
    <t>Construction, infrastructure, renovation, demolition and other costs related to the Scranton Enterprise Center renovation project</t>
  </si>
  <si>
    <t>Construction, acquisition, infrastructure, renovation, rehabilitation and other costs related to the redevelopment of the Green Ridge neighborhood</t>
  </si>
  <si>
    <t>Construction, acquisition, infrastructure, renovation, rehabilitation, abatement of hazardous materials and other costs related to the economic development project revitalizing riverfront property along the Lackawanna River</t>
  </si>
  <si>
    <t>Construction, acquisition, infrastructure, renovation, rehabilitation and other costs related to renovations associated with the passenger rail station and modifications to the multimodal center</t>
  </si>
  <si>
    <t>Construction, acquisition, infrastructure, renovation, rehabilitation, abatement of hazardous materials and other costs related to the redevelopment of West Linden Street</t>
  </si>
  <si>
    <t>Construction, acquisition, infrastructure, renovation, rehabilitation, abatement of hazardous materials and other costs related to a redevelopment project in the West Side</t>
  </si>
  <si>
    <t>Construction, acquisition, infrastructure, renovation, rehabilitation, abatement of hazardous materials and other costs related to an economic development project along North South Road</t>
  </si>
  <si>
    <t>Construction, acquisition, infrastructure, renovation, rehabilitation, abatement of hazardous materials and other costs related to an economic development project in the central business district</t>
  </si>
  <si>
    <t>Construction, acquisition, infrastructure, renovation, rehabilitation, abatement of hazardous materials and other costs related to economic development associated with the Neighborhood Commercial District revitalization project</t>
  </si>
  <si>
    <t>Construction, acquisition, infrastructure, renovation, rehabilitation, abatement of hazardous materials and other costs related to an economic development project in South Scranton</t>
  </si>
  <si>
    <t>Acquisition, construction, infrastructure, renovation and other related costs for a health care facility</t>
  </si>
  <si>
    <t>Acquisition, construction, infrastructure, renovation and other related costs for a school of dentistry</t>
  </si>
  <si>
    <t>Acquisition, construction, infrastructure, renovation and other related costs for a school of osteopathic medicine</t>
  </si>
  <si>
    <t>Acquisition, construction, infrastructure, renovation and other related costs for business and residential development in West Scranton</t>
  </si>
  <si>
    <t>Acquisition, construction, infrastructure, renovation and other related costs for business development in the downtown area</t>
  </si>
  <si>
    <t>Acquisition, construction, infrastructure, renovation and other related costs for business development project</t>
  </si>
  <si>
    <t>Acquisition, remediation and other related costs for a former, underutilized manufacturing facility</t>
  </si>
  <si>
    <t>Improvements, construction and other related costs for Downtown Scranton infrastructure improvements</t>
  </si>
  <si>
    <t>Construction, infrastructure and other related costs for streetscape project</t>
  </si>
  <si>
    <t>Acquisition, remediation and other related costs for vacant properties within the city to expand an existing business park</t>
  </si>
  <si>
    <t>Construction, rehabilitation,  infrastructure, site preparation and other related costs for improvements to parks, trails and recreation facilities</t>
  </si>
  <si>
    <t>Acquisition, construction, infrastructure, abatement of hazardous materials, redevelopment, renovation and other related costs for the development of a community center</t>
  </si>
  <si>
    <t>Construction, infrastructure and other costs relating to the Archbald Business Park Phase II Redevelopment Project</t>
  </si>
  <si>
    <t>Construction, infrastructure and other costs relating to the Archbald Route 6 Facility Redevelopment Project</t>
  </si>
  <si>
    <t>Construction, infrastructure and other costs related to the Valley View Business Park redevelopment project</t>
  </si>
  <si>
    <t>Acquisition, construction, infrastructure and other related costs for an economic development project in the borough</t>
  </si>
  <si>
    <t>Acquisition, construction, infrastructure, abatement of hazardous materials, redevelopment, renovations and other related costs for the redevelopment of land along the highway system</t>
  </si>
  <si>
    <t>Acquisition, construction, renovation, redevelopment, demolition, site preparation, environmental remediation, infrastructure and other related costs for economic, cultural, historical or civic projects</t>
  </si>
  <si>
    <t>Construction, infrastructure, renovations and other costs related to a new building at the Jessup Small Business Center</t>
  </si>
  <si>
    <t>Acquisition, construction, infrastructure, renovation and other costs related to the Valley View Business Park Interchange Project</t>
  </si>
  <si>
    <t>Acquisition, construction, infrastructure, renovations and other costs related to a new building at the Glenmaura Corporate Center</t>
  </si>
  <si>
    <t>Construction, infrastructure improvements and other costs related to a redevelopment project at the Office Park at Montage Mountain</t>
  </si>
  <si>
    <t>Vandling Borough</t>
  </si>
  <si>
    <t>Construction, infrastructure and other costs relating to the Carbondale Technology Transfer Complex Multitenant Flex Project</t>
  </si>
  <si>
    <t>Acquisition, construction, redevelopment, infrastructure and other related costs for municipal buildings</t>
  </si>
  <si>
    <t>Construction, infrastructure, acquisition, renovation and other related costs for a facility advancing pet therapy in the township</t>
  </si>
  <si>
    <t>Construction, infrastructure and other costs related to the development of a commercial site and to provide sanitary sewer infrastructure for projects</t>
  </si>
  <si>
    <t>Acquisition, construction, renovation, redevelopment, demolition, site preparation, environmental remediation, infrastructure and other related costs for economic, cultural, historic or civic projects</t>
  </si>
  <si>
    <t>Newton Township</t>
  </si>
  <si>
    <t>Ransom Township</t>
  </si>
  <si>
    <t>Construction, infrastructure improvements, renovations and other costs related to the Scott Township Technology and Industrial Facility redevelopment project</t>
  </si>
  <si>
    <t>Acquisition, site development, construction, infrastructure, redevelopment, equipment, abatement of hazardous materials and other related costs for the development of the PA Agriculture Discovery Center</t>
  </si>
  <si>
    <t>Construction, infrastructure, site preparation and other related costs for a state-of-the-art Lancaster Environmental Center of Excellence facility</t>
  </si>
  <si>
    <t>Acquisition, construction, demolition, redevelopment and other related costs for an economic development project</t>
  </si>
  <si>
    <t>Construction and other related costs for DiaVac R&amp;D Center and Manufacturing Facility for Diagnostic Biotechnology</t>
  </si>
  <si>
    <t>Acquisition, construction, infrastructure, redevelopment and other related costs for a medical education building</t>
  </si>
  <si>
    <t>Acquisition, redevelopment, renovation, construction, infrastructure and other related costs for economic development projects in the county</t>
  </si>
  <si>
    <t>Acquisition, redevelopment, renovation, construction, infrastructure and other related costs for economic development of an agriculture education facility that supports manufacturing and demonstration projects</t>
  </si>
  <si>
    <t>Acquisition, redevelopment, renovation, construction, infrastructure and other related costs for Lancaster Life Sciences Incubator</t>
  </si>
  <si>
    <t>Acquisition, redevelopment, renovation, construction, infrastructure, abatement of hazardous materials and other related costs for emergency medical services program</t>
  </si>
  <si>
    <t>Acquisition, redevelopment, renovation, construction, infrastructure, equipment and other related costs for modernization and expansion of the Schreiber Center for Pediatric Development</t>
  </si>
  <si>
    <t>Acquisition, site preparation, redevelopment, renovation, construction, infrastructure and other related costs for the development of the Brookside Medical Campus</t>
  </si>
  <si>
    <t>Construction, infrastructure and other related costs for the Centro Hispano Community Center</t>
  </si>
  <si>
    <t>Acquisition, construction, redevelopment and other related costs for the establishment of an aluminum extrusion facility in the county</t>
  </si>
  <si>
    <t>Acquisition, construction, infrastructure, abatement of hazardous materials, renovation and other related costs for community and economic development projects for an entity to provide a fitness-based mentoring program that focuses on long-term support for at-risk teens that have experienced childhood trauma, have behavioral challenges and are struggling academically</t>
  </si>
  <si>
    <t>Acquisition, construction, infrastructure, site preparation, architectural and design and other related costs for development of Landis Place on Doe Run in Penn Township</t>
  </si>
  <si>
    <t>Acquisition, design, demolition, redevelopment, renovation, construction, infrastructure, abatement of hazardous materials and other related costs for Lancaster Stockyards Surgical Center</t>
  </si>
  <si>
    <t>Construction and other related costs for improvements to the Centro Hispano Community Center</t>
  </si>
  <si>
    <t>Acquisition, design, infrastructure, construction and other related costs for a medical education building for Lancaster General College of Nursing and Applied Sciences</t>
  </si>
  <si>
    <t>Construction, infrastructure, acquisition, redevelopment and other related costs for multimodal safety improvements</t>
  </si>
  <si>
    <t>Acquisition, demolition, construction, infrastructure, site development and other related costs for public parks, recreation and open space</t>
  </si>
  <si>
    <t>Construction, infrastructure, acquisition, redevelopment, site development and other related costs to upgrade and improve facilities</t>
  </si>
  <si>
    <t>Acquisition, demolition, construction, infrastructure, development and other related costs for public works operations</t>
  </si>
  <si>
    <t>Construction, infrastructure, site preparation and other related costs for the development of a facility for environmental organizations in Lancaster County</t>
  </si>
  <si>
    <t>Acquisition, construction, infrastructure, redevelopment and other related costs for revitalization initiatives in northeastern area of Lancaster</t>
  </si>
  <si>
    <t>Acquisition, construction, infrastructure, redevelopment and other related costs for revitalization initiatives in the northwestern area of Lancaster</t>
  </si>
  <si>
    <t>Acquisition, construction, infrastructure, redevelopment and other related costs for revitalization initiatives in the southwestern area of Lancaster</t>
  </si>
  <si>
    <t>Acquisition, construction, infrastructure, redevelopment and other related costs for revitalization initiatives in the southeastern area of Lancaster</t>
  </si>
  <si>
    <t>Construction, infrastructure, redevelopment and other related costs for a parking facility in the downtown to support existing businesses and attract new businesses</t>
  </si>
  <si>
    <t>Construction, infrastructure, abatement of hazardous materials and other related costs for the development of an innovation and technology campus on the property of the former McGinness Airport</t>
  </si>
  <si>
    <t>Acquisition, renovation, construction and associated costs for improvements at the National Watch and Clock Museum</t>
  </si>
  <si>
    <t>Construction, infrastructure and other related costs for the development of a regional recreation facility</t>
  </si>
  <si>
    <t>Bart Township</t>
  </si>
  <si>
    <t>Acquisition, design, demolition, redevelopment, renovation, construction, infrastructure, abatement of hazardous materials, machinery, equipment and other related costs for improvements to roadway and utility, including streetscape enhancements</t>
  </si>
  <si>
    <t>Acquisition, design, demolition, redevelopment, construction, infrastructure, abatement of hazardous materials, machinery, equipment and other related costs for improvements to roadway and utility, including streetscape enhancements for Live Event Museum</t>
  </si>
  <si>
    <t>Acquisition, design, demolition, redevelopment, construction, infrastructure, abatement of hazardous materials, machinery, equipment and other related costs for improvements to roadway and utility, including streetscape enhancements for economic development project in Warwick Township</t>
  </si>
  <si>
    <t>Acquisition, design, demolition, redevelopment, construction, infrastructure, abatement of hazardous materials, machinery, equipment and other related costs for improvements to roadway and utility, including streetscape enhancements for community asset project in Warwick Township</t>
  </si>
  <si>
    <t>Acquisition, design, demolition, redevelopment, construction, infrastructure, abatement of hazardous materials, machinery, equipment and other related costs for improvements to roadway and utility, including streetscape enhancements for economic development project for Elizabeth Township</t>
  </si>
  <si>
    <t>Acquisition, design, demolition, redevelopment, construction, infrastructure, abatement of hazardous materials, machinery, equipment and other related costs for improvements to roadway and utility, including streetscape enhancements for economic development project in Elizabeth Township</t>
  </si>
  <si>
    <t>Acquisition, design, demolition, redevelopment, construction, infrastructure, abatement of hazardous materials, machinery, equipment and other related costs for improvements to roadway and utility, including streetscape enhancements for economic development project in Lititz Borough</t>
  </si>
  <si>
    <t>Acquisition, design, demolition, redevelopment, construction, infrastructure, abatement of hazardous materials, machinery, equipment and other related costs for improvements to roadway and utility, including streetscape enhancements for community asset project in Lititz Borough</t>
  </si>
  <si>
    <t>Construction, infrastructure, renovation, rehabilitation and other related costs for the demolition of an existing building and the construction of a new fire station that will also house the Regional Emergency Management Agency</t>
  </si>
  <si>
    <t>Construction, renovation and other related costs to build new or renovate space designed to support health-related majors</t>
  </si>
  <si>
    <t>Construction, renovation and other related costs to renovate or create space to house a Health Services Center designed to support the physical and mental health needs of Elizabethtown College students and the community</t>
  </si>
  <si>
    <t>Acquisition, construction, redevelopment, renovation and other related costs to create new and extend existing walking, living and learning pathways and fitness trail designed to tie Elizabethtown Borough and Mt. Joy Township paths to campus pathways</t>
  </si>
  <si>
    <t>Construction, redevelopment, renovation and other related costs to expand connection to downtown Elizabethtown by renovating space for college-sponsored or small business locations as part of a mixed-use space on College Avenue and/or Market Street</t>
  </si>
  <si>
    <t>Acquisition, construction, redevelopment, renovation and other related costs to create living and learning space for graduate students</t>
  </si>
  <si>
    <t>Site development, infrastructure improvements, construction and renovation of space related to academic programs and/or residence halls at Elizabethtown College</t>
  </si>
  <si>
    <t>Renovation of Elizabethtown College's Thompson Gymnasium or creation, renovation, construction of other health and fitness facilities on campus designed to enhance student intramural opportunities and expand community programs</t>
  </si>
  <si>
    <t>Acquisition, construction, redevelopment, renovation and other related costs to renovate existing space into a boutique hotel or space that will provide short-term housing for business leaders in downtown Elizabethtown</t>
  </si>
  <si>
    <t>Construction, infrastructure, redevelopment, renovation and other related costs to transform a historically significant building into a Downtown Cultural and Welcome Center and improvements to public parking facilities</t>
  </si>
  <si>
    <t>Partial demolition, construction, infrastructure, redevelopment and other related costs for the renovation of the former Borough Public Works facility to develop operations and training space for the Elizabethtown Police Department and emergency management operations as well as meeting space for community organizations</t>
  </si>
  <si>
    <t>Construction, infrastructure, redevelopment and other related costs for the renovation of the existing police and government facility on Hanover Street to allow for reconfiguration of operational space for the Elizabethtown Police Department as well as safety and accessibility improvements for borough administration offices</t>
  </si>
  <si>
    <t>Construction, renovation, infrastructure and other related costs for renovating and rehabilitating a retired Pennsylvania State Police barracks, located in Ephrata Township and owned by Ephrata Borough, into a multiuse training facility and construction of an exterior training yard</t>
  </si>
  <si>
    <t>Acquisition, design, demolition, construction, infrastructure, abatement of hazardous materials, machinery and equipment, roadway and utility improvements, streetscape enhancements and other related costs for an economic development project</t>
  </si>
  <si>
    <t>Acquisition, design, demolition, construction, infrastructure, abatement of hazardous materials, machinery and equipment, roadway and utility improvements, streetscape enhancements and other related costs for a community asset project</t>
  </si>
  <si>
    <t>Acquisition, redevelopment, construction, infrastructure, renovation and other related costs for expansion project at the Janus School</t>
  </si>
  <si>
    <t>Construction, redevelopment and other related costs for sidewalk connections and handicap accessible ramps adjacent to three borough-owned public parks, completing public trail connections within these parks, creating a public parking lot and associated storm water, grading and restoration, raised pedestrian crosswalks and installation of pedestrian-activated Rectangular Rapid Flashing Beacons</t>
  </si>
  <si>
    <t>Quarryville Borough</t>
  </si>
  <si>
    <t>Colerain Township</t>
  </si>
  <si>
    <t>Drumore Township</t>
  </si>
  <si>
    <t>Earl Township</t>
  </si>
  <si>
    <t>Construction, infrastructure, renovation and other related costs for a new multipurpose municipal building</t>
  </si>
  <si>
    <t>Construction, infrastructure, abatement of hazardous materials, redevelopment, renovation and other related costs for a combined heat and power facility for Garden Spot Village</t>
  </si>
  <si>
    <t>East Drumore Township</t>
  </si>
  <si>
    <t>Permitting, construction, infrastructure, site preparation, various site fixed amenities and other related costs to support economic growth and redevelopment at Greenfield</t>
  </si>
  <si>
    <t>Eden Township</t>
  </si>
  <si>
    <t>Fulton Township</t>
  </si>
  <si>
    <t>Leacock Township</t>
  </si>
  <si>
    <t>Little Britain Township</t>
  </si>
  <si>
    <t>Construction, abatement of hazardous materials, redevelopment, renovation and other related costs for the expansion of a commercial building, parking lot renovation, green space, sidewalk and storm water management</t>
  </si>
  <si>
    <t>Acquisition of land to an existing commercial property, construction, infrastructure, redevelopment and other related costs for a building expansion, parking lot extension and storm water management facilities</t>
  </si>
  <si>
    <t>Acquisition and other related costs to purchase a building that will accommodate the growth of Aaron's Acres</t>
  </si>
  <si>
    <t>Martic Township</t>
  </si>
  <si>
    <t>Acquisition, construction, infrastructure and other related costs for a recreational pedestrian bridge across Route 324 to enable safe passage between the eastern and western portions of the Enola Low Grade Trail</t>
  </si>
  <si>
    <t>Mount Joy Township</t>
  </si>
  <si>
    <t>Acquisition, design, demolition, redevelopment, construction, infrastructure, abatement of hazardous materials, machinery, equipment and other related costs for improvements to roadway and utility, including streetscape enhancements for economic development project</t>
  </si>
  <si>
    <t>Acquisition, site preparation, redevelopment, renovation, construction, infrastructure and other related costs for expansion of Pleasant View Communities</t>
  </si>
  <si>
    <t>Acquisition, design, demolition, construction, infrastructure, abatement of hazardous materials, machinery and equipment, roadway and utility improvements, streetscape enhancements and other related costs for Fenner Precision's plant expansion project</t>
  </si>
  <si>
    <t>Pequea Township</t>
  </si>
  <si>
    <t>Providence Township</t>
  </si>
  <si>
    <t>Rapho Township</t>
  </si>
  <si>
    <t>Construction, reconstruction, infrastructure, improvements, rehabilitation and other related costs to renovate and expand a facility</t>
  </si>
  <si>
    <t>Acquisition, construction, reconstruction, rehabilitation, renovation, environmental and hazardous assessment, remediation, infrastructure, improvements and other related costs for an economic development project</t>
  </si>
  <si>
    <t>Strasburg Borough</t>
  </si>
  <si>
    <t>Renovation, rehabilitation and construction protecting a National Registered Historic District providing for economic development</t>
  </si>
  <si>
    <t>Acquisition, construction, renovation, abatement of hazardous materials, infrastructure and other related costs for an Incubator/Makerspace</t>
  </si>
  <si>
    <t>Acquisition, construction, renovation, abatement of hazardous materials, infrastructure and other related costs for county agribusinesses</t>
  </si>
  <si>
    <t>Acquisition, construction, renovation, abatement of hazardous materials, infrastructure and other related costs for an economic development project in Mahoning Township</t>
  </si>
  <si>
    <t>Acquisition, construction, renovation, abatement of hazardous materials, infrastructure and other related costs for an economic development project in Neshannock Township</t>
  </si>
  <si>
    <t>Acquisition, construction, renovation, abatement of hazardous materials, infrastructure and other related costs for an economic development project in New Beaver Borough</t>
  </si>
  <si>
    <t>Acquisition, construction, renovation, abatement of hazardous materials, infrastructure and other related costs for an economic development project in New Wilmington Borough</t>
  </si>
  <si>
    <t>Acquisition, construction, renovation, abatement of hazardous materials, infrastructure and other related costs for an economic development project in North Beaver Township</t>
  </si>
  <si>
    <t>Acquisition, construction, renovation, abatement of hazardous materials, infrastructure and other related costs for an economic development project in Pulaski Township</t>
  </si>
  <si>
    <t>Acquisition, construction, renovation, abatement of hazardous materials, infrastructure and other related costs for an economic development project in Shenango Township</t>
  </si>
  <si>
    <t>Acquisition, construction, renovation, abatement of hazardous materials, infrastructure and other related costs for an economic development project in Taylor Township</t>
  </si>
  <si>
    <t>Acquisition, construction, renovation, abatement of hazardous materials, infrastructure and other related costs for an economic development project in Union Township</t>
  </si>
  <si>
    <t>Acquisition, construction, renovation, abatement of hazardous materials, infrastructure and other related costs for an economic development project in Volant Borough</t>
  </si>
  <si>
    <t>Acquisition, construction, renovation, abatement of hazardous materials, infrastructure and other related costs for an economic development project in Wampum Borough</t>
  </si>
  <si>
    <t>Acquisition, construction, renovation, abatement of hazardous materials, infrastructure and other related costs for an economic development project in Wayne Township</t>
  </si>
  <si>
    <t>Acquisition, construction, renovation, abatement of hazardous materials, infrastructure and other related costs for an economic development project in Wilmington Township</t>
  </si>
  <si>
    <t>Acquisition, construction, renovation, abatement of hazardous materials, infrastructure and other related costs for an economic development project in Bessemer Borough</t>
  </si>
  <si>
    <t>Acquisition, construction, renovation, abatement of hazardous materials, infrastructure and other related costs for an economic development project in Little Beaver Township</t>
  </si>
  <si>
    <t>Acquisition, construction, renovation, abatement of hazardous materials, infrastructure and other related costs for an economic development project in Ellwood City Borough</t>
  </si>
  <si>
    <t>Acquisition, construction, renovation, abatement of hazardous materials, infrastructure and other related costs for an economic development project in the City of New Castle</t>
  </si>
  <si>
    <t>Acquisition, construction, renovation, abatement of hazardous materials, infrastructure and other related costs for an economic development project in the county</t>
  </si>
  <si>
    <t>Acquisition, construction, renovation, abatement of hazardous materials, infrastructure and other related costs for expansion of an historical facility in the City of New Castle</t>
  </si>
  <si>
    <t>Acquisition, construction, renovation, abatement of hazardous materials, infrastructure and other related costs for a cultural facility project in the county</t>
  </si>
  <si>
    <t>Acquisition, construction, infrastructure and other related costs for the Baird Road business park economic development project in Mahoning Township</t>
  </si>
  <si>
    <t>Acquisition, demolition, infrastructure, rehabilitation and construction of properties in the business district of the city</t>
  </si>
  <si>
    <t>Site preparation, acquisition, renovation, construction, infrastructure and other related costs for development of the Annville Logistics Park</t>
  </si>
  <si>
    <t>Acquisition, site preparation, renovation, redevelopment, construction, infrastructure, abatement of hazardous materials and other related costs for development of Wellspan Health healthcare facilities</t>
  </si>
  <si>
    <t>Acquisition, infrastructure, abatement of hazardous materials, construction and other related costs for urban revitalization, including façade improvements in the commercial corridors of 9th and Lehman Streets</t>
  </si>
  <si>
    <t>Construction, infrastructure redevelopment and other related costs for restoration and repair of the Scottish Rite Cathedral in the City of Allentown</t>
  </si>
  <si>
    <t>Construction, renovation, acquisition  and other related costs for an early childhood education center in the City of Allentown</t>
  </si>
  <si>
    <t>Acquisition, construction, infrastructure improvements and other related costs for the D&amp;L Trail</t>
  </si>
  <si>
    <t>Acquisition, construction, infrastructure, renovation and other related costs for an economic development project in the county</t>
  </si>
  <si>
    <t>Acquisition, construction, infrastructure, renovation and other related costs for an economic development project in the City of Allentown</t>
  </si>
  <si>
    <t>Acquisition, construction, infrastructure, renovation, rehabilitation, abatement of hazardous materials and other costs related to the development, expansion or renovation of Lehigh Valley Health Network properties</t>
  </si>
  <si>
    <t>Acquisition, design, demolition, redevelopment, renovation, construction, infrastructure, abatement of hazardous materials, machinery and equipment and other related costs for community homes by Keystone Human Services to support persons with intellectual disabilities</t>
  </si>
  <si>
    <t>Acquisition, design, demolition, redevelopment, renovation, construction, infrastructure, abatement of hazardous materials, machinery and equipment and other related costs for a Lehigh Valley Health Network facility in the City of Allentown</t>
  </si>
  <si>
    <t>Construction, infrastructure, redevelopment and other related costs for infrastructure improvements, additional space and renovations at St. Luke's West End Medical Center in South Whitehall Township</t>
  </si>
  <si>
    <t>Acquisition, construction, renovation, abatement of hazardous materials and other related costs for a Lehigh Valley Health Network health center</t>
  </si>
  <si>
    <t>Acquisition, construction, renovations, abatement of hazardous materials, infrastructure and other related costs for St. Luke's University Health Network</t>
  </si>
  <si>
    <t>Allentown Housing Authority</t>
  </si>
  <si>
    <t>Lehigh Northampton Airport Authority</t>
  </si>
  <si>
    <t>Construction, infrastructure development, redevelopment and other related costs for a new hotel and retail development at Lehigh Valley International Airport</t>
  </si>
  <si>
    <t>Whitehall Township Industrial and Commercial Development Authority</t>
  </si>
  <si>
    <t>Site work, construction, preparation, infrastructure, renovation and other related costs for the redevelopment of the Whitehall Mall</t>
  </si>
  <si>
    <t>Construction infrastructure improvements and other related costs for renovation and rehabilitation of a former convent located on Hanover Avenue</t>
  </si>
  <si>
    <t>Construction infrastructure improvements and other related costs for interior and exterior upgrades to the Agri-Plex building</t>
  </si>
  <si>
    <t>Construction, acquisition and other costs related to the purchase and renovation of the Madison Hamilton building</t>
  </si>
  <si>
    <t>Acquisition, construction, rehabilitation, infrastructure and other related costs for the Community Bike Works youth center facilities</t>
  </si>
  <si>
    <t>Renovation, construction, building acquisition and equipment purchases for Lehigh Valley Hospital - 17th and Chew extended campus, including medical office buildings, the School of Nursing and legal office buildings</t>
  </si>
  <si>
    <t>Acquisition, construction, renovations, abatement of hazardous materials, infrastructure and other related costs for rehabilitation of a theater</t>
  </si>
  <si>
    <t>Acquisition, construction, renovation, infrastructure and other related costs for Da Vinci Science Center</t>
  </si>
  <si>
    <t>Acquisition, construction, renovations, abatement of hazardous materials, infrastructure and other related costs for redevelopment of underutilized properties</t>
  </si>
  <si>
    <t>Acquisition, construction, renovations, abatement of hazardous materials, infrastructure and other related costs for a multistory adaptive reuse project</t>
  </si>
  <si>
    <t>Acquisition, construction, renovations, abatement of hazardous materials, infrastructure and other related costs for sports medicine, rehabilitation and health care facilities</t>
  </si>
  <si>
    <t>Acquisition, construction, renovations, abatement of hazardous materials, infrastructure and other related costs for a historic structure in the west end theater district</t>
  </si>
  <si>
    <t>Construction, renovation, infrastructure and other related costs for civic, cultural or economic development projects for Phoebe Ministries</t>
  </si>
  <si>
    <t>Acquisition, construction, rehabilitation, infrastructure, site preparation, environmental remediation and other related costs for a food manufacturing and distribution center</t>
  </si>
  <si>
    <t>Construction, rehabilitation, infrastructure, utilities and infrastructure relocation and other related costs for a pharmaceutical and vaccine manufacturing and storage facility</t>
  </si>
  <si>
    <t>Acquisition, construction, rehabilitation, infrastructure and other related costs for the development or redevelopment of affordable housing in the Franklin Park neighborhood</t>
  </si>
  <si>
    <t>Construction, rehabilitation, infrastructure, site preparation, environmental remediation and other related costs for an economic development project along Mack Boulevard</t>
  </si>
  <si>
    <t>Construction, rehabilitation, infrastructure and other related costs for the rehabilitation of Miller Symphony Hall</t>
  </si>
  <si>
    <t>Acquisition, construction, rehabilitation, infrastructure and other related costs for an early childhood facility and neighborhood resource center</t>
  </si>
  <si>
    <t>Acquisition, construction, rehabilitation, infrastructure and other related costs for an early education center and a community center in Old Allentown</t>
  </si>
  <si>
    <t>Construction, infrastructure, improvements, renovation and other related costs for the development and expansion of athletic facilities at Cedar Crest College</t>
  </si>
  <si>
    <t>Construction, infrastructure, improvements, renovation and other related costs for the development and expansion of academic buildings at Cedar Crest College</t>
  </si>
  <si>
    <t>Acquisition, construction, infrastructure, abatement of hazardous materials and other related costs for a redevelopment project</t>
  </si>
  <si>
    <t>Construction, infrastructure, renovation, rehabilitation and other costs related to the renovation and expansion of current facilities and operations of St. Luke's Bethlehem</t>
  </si>
  <si>
    <t>Construction, renovation, rehabilitation and other costs related to HVAC, lighting improvements and other building systems at Fountain Hill Elementary School</t>
  </si>
  <si>
    <t>Construction, facility improvements, renovations and other related costs for KidsPeace Orchard Hills campus</t>
  </si>
  <si>
    <t>Acquisition, construction, redevelopment, infrastructure and other related costs for a youth camp</t>
  </si>
  <si>
    <t>Construction, acquisition, infrastructure, renovation, rehabilitation, abatement of hazardous materials, equipment, machinery and other costs related to the renovation and expansion of Lehigh Valley Hospital - Cedar Crest Campus, including, but not limited to, the hospital, MOBs and Lehigh Valley Reilley Children's Hospital</t>
  </si>
  <si>
    <t>Construction, renovations, abatement of hazardous materials, infrastructure and other related costs for improvements to and an expansion of a fire and rescue department facility</t>
  </si>
  <si>
    <t>Construction, redevelopment, infrastructure and other related costs for a new community center, including indoor sports and recreation areas, meeting space, a walking track and rental space</t>
  </si>
  <si>
    <t>Acquisition, construction, redevelopment, renovation, rehabilitation, infrastructure and other related costs for an economic development project</t>
  </si>
  <si>
    <t>Construction, redevelopment, renovation, rehabilitation, infrastructure and other related costs associated with improvements to Kirby Park</t>
  </si>
  <si>
    <t>Acquisition, construction, redevelopment, renovation, rehabilitation, infrastructure, site improvements, abatement of hazardous materials and other related costs associated with the Hazleton Creek economic development project</t>
  </si>
  <si>
    <t>Acquisition, construction, redevelopment, renovation, rehabilitation, infrastructure and other related costs associated with the expansion of a commercial property located on Route 315 in Plains Township</t>
  </si>
  <si>
    <t>Acquisition, construction, redevelopment, renovation, rehabilitation, infrastructure, site improvements, abatement of hazardous materials and other related costs associated with the construction of a new animal shelter</t>
  </si>
  <si>
    <t>Renovation, rehabilitation and other related costs to repair and restore the Luzerne County Courthouse</t>
  </si>
  <si>
    <t>Acquisition, construction, infrastructure, redevelopment and other related costs for a sustainable energy project for production of renewable fuels</t>
  </si>
  <si>
    <t>Acquisition, construction, renovation, infrastructure and other costs related to economic development projects</t>
  </si>
  <si>
    <t>Site preparation, acquisition, construction, redevelopment, renovation, rehabilitation, infrastructure and other related costs for the improvement of the Greater Wyoming Valley Area YMCA facilities</t>
  </si>
  <si>
    <t>Acquisition, construction, demolition, reconstruction, rehabilitation, remediation, renovation, infrastructure improvements, lot stabilization and other related costs for the redevelopment of Upward Farms</t>
  </si>
  <si>
    <t>Construction, infrastructure, redevelopment, renovation and other related costs for improvements to the Luzerne County Fairgrounds</t>
  </si>
  <si>
    <t>Acquisition, infrastructure, construction, redevelopment and other related costs for an economic development project in Forty Fort Borough</t>
  </si>
  <si>
    <t>Luzerne County Industrial Development Authority</t>
  </si>
  <si>
    <t>Acquisition, infrastructure, site preparation, construction and other related costs associated with the development of Grimes Industrial Park Lot No. 5</t>
  </si>
  <si>
    <t>Acquisition, construction, redevelopment, renovation, rehabilitation, infrastructure, abatement of hazardous materials, machinery, equipment and other related costs for a Lehigh Valley Health Network facility</t>
  </si>
  <si>
    <t>Acquisition, construction, redevelopment, renovation, rehabilitation, infrastructure, abatement of hazardous materials, site improvements and other related costs associated with an economic development project</t>
  </si>
  <si>
    <t>Acquisition, construction, redevelopment, renovation, rehabilitation, infrastructure, abatement of hazardous materials, site improvements and other related costs associated with the redevelopment of the LS site project</t>
  </si>
  <si>
    <t>Acquisition, construction, infrastructure, redevelopment, renovations and other costs associated with an economic development project</t>
  </si>
  <si>
    <t>Acquisition, construction, redevelopment, renovation, rehabilitation, abatement of hazardous materials and other related costs associated with Wilkes University facilities</t>
  </si>
  <si>
    <t>Acquisition, construction, redevelopment, renovation, rehabilitation, infrastructure, abatement of hazardous materials and other related costs associated with an economic development project</t>
  </si>
  <si>
    <t>Acquisition, construction, redevelopment, renovation, rehabilitation, infrastructure and other related costs related to the improvement of facilities for the Wilkes-Barre YMCA</t>
  </si>
  <si>
    <t>Acquisition, construction, infrastructure and other costs related to the redevelopment of Citizens Bank Center</t>
  </si>
  <si>
    <t>Acquisition, construction, infrastructure and other related costs for a project at King's College</t>
  </si>
  <si>
    <t>Acquisition, construction, redevelopment, renovation, rehabilitation, infrastructure, site improvements and other related costs associated with an energy sector economic development project</t>
  </si>
  <si>
    <t>Acquisition, construction, redevelopment, renovation, rehabilitation, infrastructure, site improvements and other related costs associated with a manufacturing or technology incubator project</t>
  </si>
  <si>
    <t>Construction, infrastructure and other related costs for an economic development and job creation project</t>
  </si>
  <si>
    <t>Acquisition, construction, redevelopment, renovation, rehabilitation, infrastructure, abatement of hazardous materials and other related costs associated with the redevelopment of a commercial property on Wyoming Avenue</t>
  </si>
  <si>
    <t>Acquisition, construction, infrastructure, abatement of hazardous materials, redevelopment, renovation and other related costs for an economic development project along Wyoming Avenue</t>
  </si>
  <si>
    <t>Acquisition, construction, infrastructure, abatement of hazardous materials, redevelopment, renovation and other related costs for an economic development project along Lt. Michael Cleary Drive</t>
  </si>
  <si>
    <t>Acquisition, construction, redevelopment, renovation, rehabilitation, infrastructure and other related costs for the Jewish Community Center of Northeastern Pennsylvania</t>
  </si>
  <si>
    <t>Acquisition, construction, redevelopment, renovation, rehabilitation, infrastructure and other related costs for the Wyoming Valley Art League</t>
  </si>
  <si>
    <t>Acquisition, construction, redevelopment, renovation, rehabilitation, infrastructure, abatement of hazardous materials, site preparation and other related costs associated with an economic development project</t>
  </si>
  <si>
    <t>Acquisition, construction, infrastructure, abatement of hazardous materials, redevelopment, renovation and other related costs for an economic development project</t>
  </si>
  <si>
    <t>Construction, infrastructure, acquisition, site preparation, environmental remediation and other related costs for the redevelopment, upgrade, relocation and expansion of a facility</t>
  </si>
  <si>
    <t>Acquisition, infrastructure, construction, redevelopment and other related costs for an economic development project</t>
  </si>
  <si>
    <t>Acquisition, construction, infrastructure, abatement of hazardous materials, redevelopment, renovation and other related costs for the redevelopment of property along Wyoming Avenue</t>
  </si>
  <si>
    <t>Acquisition, construction, infrastructure, abatement of hazardous materials, redevelopment, renovation and other related costs for the economic redevelopment of land along Market Street</t>
  </si>
  <si>
    <t>Construction, renovation, rehabilitation, infrastructure and other related costs associated with an infrastructure project that includes deploying sound barriers to address recent development</t>
  </si>
  <si>
    <t>Acquisition, construction, redevelopment, renovation, rehabilitation, infrastructure, abatement of hazardous materials, site preparation and other related costs associated with the development of an energy park</t>
  </si>
  <si>
    <t>Site preparation, acquisition, renovation, construction, redevelopment, infrastructure and other related costs for repurposing SCI Retreat for economic development in the township</t>
  </si>
  <si>
    <t>Acquisition, construction, redevelopment, renovation, rehabilitation, infrastructure, abatement of hazardous materials, site preparation and other related costs associated with a multiuse sports complex project</t>
  </si>
  <si>
    <t>Rice Township</t>
  </si>
  <si>
    <t>Acquisition, infrastructure, construction and other related costs for a community center in the township</t>
  </si>
  <si>
    <t>Acquisition, site development, construction, infrastructure, redevelopment, equipment, abatement of hazardous materials and other related costs for an economic development project in the county</t>
  </si>
  <si>
    <t>Acquisition, site development, construction, infrastructure, redevelopment, equipment, abatement of hazardous materials and other related costs for an open space, trail, tourism and outdoor recreation project in the county</t>
  </si>
  <si>
    <t>Acquisition, infrastructure, construction and other related costs for an energy project</t>
  </si>
  <si>
    <t>Acquisition, infrastructure, construction, renovation and other related costs for projects at UPMC Kane</t>
  </si>
  <si>
    <t>Renovation, construction and other related costs to modernize, expand and improve facilities of a rehabilitation center for individuals with disabilities</t>
  </si>
  <si>
    <t>Acquisition, infrastructure, construction, renovation, rehabilitation and other related costs for projects at Bradford Regional Medical Center</t>
  </si>
  <si>
    <t>Construction, site work, infrastructure improvements, land acquisition and other related costs for an at-risk youth education and treatment facility on the main campus of Beacon Light</t>
  </si>
  <si>
    <t>Acquisition, construction, infrastructure and abatement of hazardous materials at the former Damascus-Bishop Tube Facility in the Reynolds Industrial Park</t>
  </si>
  <si>
    <t>Acquisition, construction, infrastructure, redevelopment, abatement of hazardous materials and other related costs for an industrial facility</t>
  </si>
  <si>
    <t>Construction, infrastructure and other related costs for a workforce development center to be built</t>
  </si>
  <si>
    <t>Acquisition, construction, redevelopment and infrastructure for a new multitenant healthcare facility</t>
  </si>
  <si>
    <t>Construction and/or renovation of a multitenant facility in the Reynolds Industrial Park</t>
  </si>
  <si>
    <t>Acquisition, construction, infrastructure and related improvements for a recreational facilities project</t>
  </si>
  <si>
    <t>Acquisition, construction, redevelopment, infrastructure and abatement of hazardous materials for the former Trinity Industries site in Hempfield Township</t>
  </si>
  <si>
    <t>Construction, infrastructure and other related costs to erect three versatile commercial buildings in industrial parks within the county</t>
  </si>
  <si>
    <t>Construction, renovation and infrastructure costs related to the conversion of the Sacred Heart Church and rectory into a community theater</t>
  </si>
  <si>
    <t>Acquisition and renovation of an industrial manufacturing facility known as the Trinity South Plant</t>
  </si>
  <si>
    <t>Construction, renovation, infrastructure and related costs for the expansion of the HopeCAT facility</t>
  </si>
  <si>
    <t>Construction, renovation and infrastructure for modernization of fire prevention, chemical storage and overall facility upgrades to the Jamestown Coatings plant</t>
  </si>
  <si>
    <t>Construction, redevelopment, infrastructure and abatement of hazardous materials for the expansion of NLMK's operation</t>
  </si>
  <si>
    <t>Renovation of all or part of four buildings on East State Street and Chestnut Street in the City of Sharon as part of the redevelopment of Shenango Riverfront</t>
  </si>
  <si>
    <t>Construction, infrastructure and other related cost for a community wellness center on the Thiel College Campus</t>
  </si>
  <si>
    <t>Acquisition, construction, infrastructure, redevelopment, renovation and other related costs for facilities at AHN Grove City</t>
  </si>
  <si>
    <t>Construction, renovation and other related costs for the Grove City YMCA to renovate an unoccupied building</t>
  </si>
  <si>
    <t>Construction, acquisition, redevelopment, renovation and infrastructure costs for Town of Greenville central business district improvements</t>
  </si>
  <si>
    <t>Borough of Grove City</t>
  </si>
  <si>
    <t>Acquisition, construction, infrastructure and other related costs for an industrial facility</t>
  </si>
  <si>
    <t>Acquisition, construction, infrastructure and other related costs for commercial facilities</t>
  </si>
  <si>
    <t>Acquisition, construction and infrastructure improvements for a business park project</t>
  </si>
  <si>
    <t>Acquisition, construction, infrastructure and related improvements for a Hermitage community and economic development project</t>
  </si>
  <si>
    <t>Acquisition, construction, infrastructure and related improvements for a Hermitage community recreational facilities project</t>
  </si>
  <si>
    <t>Acquisition, construction, infrastructure, redevelopment and other related costs for the development of the commercial corridor of the city</t>
  </si>
  <si>
    <t>Acquisition, construction and redevelopment of the Shenango Riverbanks within the city</t>
  </si>
  <si>
    <t>Infrastructure, construction and other related costs for the WaterFire Sharon riverbank development</t>
  </si>
  <si>
    <t>Acquisition, construction, site preparation, infrastructure and other related costs for a community and economic development project in the county</t>
  </si>
  <si>
    <t>Abatement of hazardous materials, demolition and redevelopment of abandoned building number four located in the MCIDC Plaza</t>
  </si>
  <si>
    <t>Construction, infrastructure and other related costs for redevelopment of the Chelsea property</t>
  </si>
  <si>
    <t>Construction, infrastructure and other related costs for development of an industrial property on Airstrip Road</t>
  </si>
  <si>
    <t>Construction, infrastructure and other related costs for development of a commercial site on Sullivan Trail</t>
  </si>
  <si>
    <t>Construction, infrastructure and other related costs for redevelopment of the former Birchwood Resort property</t>
  </si>
  <si>
    <t>Construction, infrastructure and other related costs for redevelopment of the site of the former Mount Pocono Golf Course</t>
  </si>
  <si>
    <t>Construction, infrastructure and other related costs for redevelopment of an industrial property on North Road</t>
  </si>
  <si>
    <t>Construction, infrastructure and other related costs for redevelopment of an industrial property located at 303 Possinger Drive</t>
  </si>
  <si>
    <t>Construction, infrastructure and other related costs for redevelopment of property located at 142 Quarry Lane</t>
  </si>
  <si>
    <t>Construction, infrastructure and other related costs for development of the Lynch Corporation property</t>
  </si>
  <si>
    <t>Construction, infrastructure and other related costs for redevelopment of the former HJ Davis property</t>
  </si>
  <si>
    <t>Construction, infrastructure and other related costs for the Monroe Career and Technical Institute (MCTI)</t>
  </si>
  <si>
    <t>Pocono Mountains Economic Development Corporation</t>
  </si>
  <si>
    <t>Construction, infrastructure, redevelopment, renovation and other related costs for repairs, upgrades and improvements to the existing facilities of the Salvation Army of East Stroudsburg</t>
  </si>
  <si>
    <t>Construction, infrastructure, renovation and other related costs for improvements to the East Stroudsburg University athletic and academic facilities</t>
  </si>
  <si>
    <t>Abatement, acquisition, construction, infrastructure and redevelopment assistance, environmental remediation and other related costs for an economic development project</t>
  </si>
  <si>
    <t>Construction, infrastructure and other related costs to develop a parcel of township-owned land for an administrative and recreation complex</t>
  </si>
  <si>
    <t>Acquisition, construction, infrastructure and other related costs for a shared emergency services facility</t>
  </si>
  <si>
    <t>Construction, infrastructure, renovation and other related costs for the Center for Advanced Technology and Sustainability at the Northampton Community College Monroe campus</t>
  </si>
  <si>
    <t>Price Township</t>
  </si>
  <si>
    <t>Acquisition, construction, infrastructure, redevelopment and other related costs for Share Food Program's Montgomery County Hub Facility project</t>
  </si>
  <si>
    <t>Construction, infrastructure, renovation, acquisition, redevelopment and other costs related to the development of a child advocacy training facility</t>
  </si>
  <si>
    <t>Construction, infrastructure, renovation, acquisition, redevelopment and other costs related to the development of a child advocacy center</t>
  </si>
  <si>
    <t>Abatement, acquisition, construction, infrastructure and redevelopment assistance, environmental remediation and other related costs for the redevelopment of Elmwood Park Zoo</t>
  </si>
  <si>
    <t>Demolition, construction, infrastructure, redevelopment, renovation, abatement of hazardous materials and other related costs for improvements to Enfield Elementary School</t>
  </si>
  <si>
    <t>Horsham Land Redevelopment Authority</t>
  </si>
  <si>
    <t>Construction, infrastructure, redevelopment, renovation and other related costs to redevelop Naval Air Station Joint Reserve Base Willow Grove in Horsham Township</t>
  </si>
  <si>
    <t>Acquisition, site preparation, infrastructure, renovations, construction and other related costs for the development of a railroad trestle plaza and riverfront development in Royersford Borough</t>
  </si>
  <si>
    <t>Site preparation, acquisition, renovation, construction, redevelopment and other related costs for the expansion of Merion Hall on Saint Joseph's University campus</t>
  </si>
  <si>
    <t>Construction, rehabilitation, renovation, rehabilitation and other related costs for the Hard Hat Cherry Street improvement project</t>
  </si>
  <si>
    <t>Construction, infrastructure, equipment and other related costs for the American Keg Company deep draw press project</t>
  </si>
  <si>
    <t>Construction, rehabilitation, abatement of hazardous materials and other related costs for renovation, remediation and redevelopment of the former Pottstown Plating Works property</t>
  </si>
  <si>
    <t>Construction, redevelopment and other related costs for the Iron Globe Entertainment Complex project</t>
  </si>
  <si>
    <t>Infrastructure, redevelopment and other related costs for Pottstown Sustainable Energy Plant</t>
  </si>
  <si>
    <t>Acquisition, redevelopment, infrastructure and other related costs for the expansion of production and hiring in Pottstown Borough</t>
  </si>
  <si>
    <t>Redevelopment, construction and other related costs for the renovation of an industrial site in Pottstown Borough</t>
  </si>
  <si>
    <t>Redevelopment, construction, renovation, remediation and other related costs for the development of a vacant and blighted property in Pottstown Borough</t>
  </si>
  <si>
    <t>Infrastructure, construction, renovation and other related costs for the redevelopment of an underutilized building in Pottstown Borough</t>
  </si>
  <si>
    <t>Infrastructure, redevelopment, construction and other related costs for parking lot, including street safety, mobility and parking improvements, and storm sewer enhancements on Poplar Street</t>
  </si>
  <si>
    <t>Construction, rehabilitation and other related costs for Montco SAAC Senior Center Facility</t>
  </si>
  <si>
    <t>Construction, infrastructure, restoration, renovation and other related costs for redevelopment</t>
  </si>
  <si>
    <t>Infrastructure, construction and other related costs for rehabilitation, expansion and modernization of borough facilities, including borough hall, police station and public works building</t>
  </si>
  <si>
    <t>Acquisition, infrastructure, preservation and other related costs for reuse of existing historic facility</t>
  </si>
  <si>
    <t>Acquisition, construction, infrastructure, redevelopment, renovation, abatement of hazardous materials, machinery, equipment and other related costs for the municipal offices and police station improvement and/or relocation project</t>
  </si>
  <si>
    <t>Construction, renovation, rehabilitation and other costs related to campus construction, renovations and miscellaneous improvement projects at Manor College</t>
  </si>
  <si>
    <t>Infrastructure and other related costs for facility improvements and renovation of Fairmount Volunteer Fire Company's fire house on Vine Street in Lansdale, including HVAC, fire doors and generator upgrades</t>
  </si>
  <si>
    <t>Renovations, rehabilitation, construction and other related costs to restore a historic freight house building into a visitor and welcome center, community hub and venue</t>
  </si>
  <si>
    <t>Narberth Borough</t>
  </si>
  <si>
    <t>Construction, renovation and rehabilitation of 201 Sabine Avenue to provide economic and community benefits by improving the park and building facilities</t>
  </si>
  <si>
    <t>Construction, infrastructure, renovation, site work and other related costs for the redevelopment of a property</t>
  </si>
  <si>
    <t>Acquisition, demolition, construction, renovation, infrastructure and other development costs for primary care, outpatient, clinical and education facilities at the Nicholas and Athena Karabots Medical Building</t>
  </si>
  <si>
    <t>Acquisition, design, demolition, redevelopment, renovation, construction, infrastructure, abatement of hazardous materials, machinery and equipment and other related costs for public safety projects</t>
  </si>
  <si>
    <t>Acquisition, design, demolition, redevelopment, renovation, construction, infrastructure, abatement of hazardous materials, machinery and equipment and other related costs for economic development or community improvement projects</t>
  </si>
  <si>
    <t>Acquisition, construction, rehabilitation and other related costs for a new Montco SAAC Senior Center</t>
  </si>
  <si>
    <t>Infrastructure, improvements, redevelopment, construction and other related costs to update a storm water system</t>
  </si>
  <si>
    <t>Infrastructure, improvements, redevelopment, construction and other related costs for repairs and updates to a storm water system section on High Street</t>
  </si>
  <si>
    <t>Construction and other related costs for a walking trail through campus and walkway between Sustainability and Innovation Hub and Hanover on the Montgomery County Community College Pottstown Campus</t>
  </si>
  <si>
    <t>Infrastructure, construction, rehabilitation, equipment and other related costs for STEM Pavilion main entrance, facade, addition and expansion for Sustainability and Innovation Hub and Hanover on the Montgomery County Community College Pottstown Campus</t>
  </si>
  <si>
    <t>Infrastructure, construction, rehabilitation, equipment and other related costs for renovation of South Hall Building, facade, exterior, second floor and parking lot on the Montgomery County Community College Pottstown Campus</t>
  </si>
  <si>
    <t>Construction, infrastructure, redevelopment and other related costs to create a North Hall Gateway on the Montgomery County Community College Pottstown Campus</t>
  </si>
  <si>
    <t>Acquisition, construction, renovation, equipment and other related costs for Hanover Building on the Montgomery County Community College Pottstown Campus</t>
  </si>
  <si>
    <t>Infrastructure, construction and related costs to build multisport athletic fields on the Montgomery County Community College Pottstown Campus</t>
  </si>
  <si>
    <t>Acquisition, infrastructure, renovation, rehabilitation, construction and other related costs for a community and economic development project in the township</t>
  </si>
  <si>
    <t>Infrastructure and other related costs for facility improvements and renovations of Telford Volunteer Fire Company's fire house</t>
  </si>
  <si>
    <t>Construction, infrastructure, site preparation, demolition, rehabilitation and other related costs for the development of a new fire station</t>
  </si>
  <si>
    <t>Construction and infrastructure relating to storm water management projects as identified by the township's storm water management plan</t>
  </si>
  <si>
    <t>Construction, renovation, rehabilitation and infrastructure relating to the building of a new municipal building to increase resident access to township services</t>
  </si>
  <si>
    <t>Construction and infrastructure relating to the creation of an inclusive park in the township for use by disabled individuals and others</t>
  </si>
  <si>
    <t>Acquisition, construction, renovation, remediation, site work, infrastructure and related improvements for a filtration project</t>
  </si>
  <si>
    <t>Acquisition, demolition, construction, renovation, infrastructure and other development costs for inpatient, outpatient, clinical and educational facilities for Einstein Medical Center Elkins Park projects</t>
  </si>
  <si>
    <t>Construction, renovation, rehabilitation, abatement of hazardous materials, infrastructure and replacement of aging property related to the repair of two heavily traveled bridges, rebuilding the entrance areas to Curtis Arboretum and rebuilding and consolidation of the township pool system</t>
  </si>
  <si>
    <t>Construction, acquisition, infrastructure, renovation, rehabilitation, abatement of hazardous materials and other expenses related to the consolidation of township facilities onto specified township sites</t>
  </si>
  <si>
    <t>Construction, infrastructure, renovation and other related costs for the restoration of the Beth Sholom synagogue</t>
  </si>
  <si>
    <t>Construction, infrastructure and other related costs for a firehouse and emergency services building , including, but not limited to, site work, landscaping and curb and sidewalk changes</t>
  </si>
  <si>
    <t>Acquisition, demolition, construction, renovation, infrastructure and other development costs for inpatient, outpatient, clinical and educational facilities for Einstein Medical Center Montgomery projects</t>
  </si>
  <si>
    <t>Acquisition, infrastructure, renovation, rehabilitation, construction and other related costs for an updated location for the Hatfield Township Police Department</t>
  </si>
  <si>
    <t>Infrastructure and other related costs for facility improvements and renovations of Colmar Volunteer Fire Company fire house</t>
  </si>
  <si>
    <t>Construction, infrastructure, renovation and other related costs to convert the Horsham Soccer Association's home field complex from grass to turf</t>
  </si>
  <si>
    <t>Construction, infrastructure, renovation and other related costs to construct a Miracle Field for visually impaired players and players in wheelchairs and construction of a new facility to house concessions, restrooms, storage and a meeting room at Deep Meadow Park</t>
  </si>
  <si>
    <t>Construction, renovation, infrastructure, redevelopment, realignment and other related costs for ramps, roadways, intersections and utilities for regional economic and cultural or civic development in Limerick Township</t>
  </si>
  <si>
    <t>Site preparation, demolition, construction, infrastructure, rehabilitation and other related costs for the redevelopment of a pharmaceutical manufacturing facility</t>
  </si>
  <si>
    <t>Construction, infrastructure, renovation, rehabilitation and other costs related to a Healthcare Innovation project at Gwynedd Mercy University's campus</t>
  </si>
  <si>
    <t>Acquisition, infrastructure, renovations, rehabilitation, construction and other related costs for an economic development project</t>
  </si>
  <si>
    <t>Construction, infrastructure and other related costs for a new fire substation to assist the North Penn Volunteer Fire Company</t>
  </si>
  <si>
    <t>Land acquisition, construction, infrastructure and other related costs for a new public works facility</t>
  </si>
  <si>
    <t>Construction, acquisition, infrastructure improvement, renovation, rehabilitation and associated costs for the expansion of Merion Hall on the Saint Joseph's University Campus to accommodate growth of the Kinney Center, which provides support for those on the autism spectrum</t>
  </si>
  <si>
    <t>Construction, infrastructure, renovation, rehabilitation and other costs related to renovation and/or replacement of the Ardmore Avenue Community Center and the PALM Senior Center</t>
  </si>
  <si>
    <t>Construction, infrastructure, improvements and other costs related to expansion of Ardmore Train Station transit and parking improvements project</t>
  </si>
  <si>
    <t>Abatement, acquisition, construction, infrastructure, redevelopment assistance, environmental remediation and other related costs for an economic development project</t>
  </si>
  <si>
    <t>Abatement, acquisition, construction, infrastructure, redevelopment assistance, environmental remediation and other related costs for the development of a fire department facility and an emergency medical services facility</t>
  </si>
  <si>
    <t>Infrastructure, construction and other related costs, including abatement of hazardous materials, for redevelopment of a superfund site at Lower Providence Business Park</t>
  </si>
  <si>
    <t>Acquisition, construction, infrastructure, redevelopment, renovation and other related costs for a new public works complex with a detached salt storage building</t>
  </si>
  <si>
    <t>Acquisition, construction, renovation, redevelopment, site preparation, infrastructure and other related costs for a municipal administration building, police station, public works garage and other municipal buildings</t>
  </si>
  <si>
    <t>Design, site preparation, demolition, renovation, construction, infrastructure, abatement of hazardous materials and other related costs for the redevelopment of the Plymouth Meeting Mall</t>
  </si>
  <si>
    <t>Construction, demolition, renovations, hazardous materials abatement, infrastructure and other related costs for improvements to and an expansion of Harmonville Fire Company</t>
  </si>
  <si>
    <t>Acquisition and construction of a new fire station on an existing vacant industrial property</t>
  </si>
  <si>
    <t>Reconstruction, repair, renovation, infrastructure, redevelopment and other related costs to upgrade the township building</t>
  </si>
  <si>
    <t>Construction, infrastructure, renovation and other related costs for the reconstruction of the tornado-damaged Upper Dublin Township building</t>
  </si>
  <si>
    <t>Site preparation, acquisition, renovation, environmental remediation, construction, infrastructure and other related costs for the expansion and redevelopment of land and buildings</t>
  </si>
  <si>
    <t>Site preparation, acquisition, renovation, environmental remediation, construction, infrastructure and other related costs for the redevelopment of a Top Golf facility</t>
  </si>
  <si>
    <t>Construction, rehabilitation, site preparation, infrastructure, renovation and other related costs for the redevelopment of the First Avenue Linear Park multimodal trail</t>
  </si>
  <si>
    <t>Construction, infrastructure, site preparation, renovation, environmental remediation, repair and other related costs for the redevelopment of the Maurice Stephens House in Valley Forge Park</t>
  </si>
  <si>
    <t>Construction, acquisition, renovation, rehabilitation, abatement of hazardous materials, redevelopment and other related costs for improvements to PA 611 and I-276 Exit 343</t>
  </si>
  <si>
    <t>Acquisition, construction, reconstruction, rehabilitation, renovation, environmental and hazardous assessment and remediation, infrastructure improvements, including improvements related to energy, transportation, parking and common areas, green development of buildings and surrounding grounds and all other related costs for the development, expansion, renovation, redevelopment, reuse, historic preservation and green development of economic and community development projects in the township, including township buildings and facilities</t>
  </si>
  <si>
    <t>Construction, infrastructure, restoration, renovation and other related costs for the redevelopment of Jeffersonville Golf Club</t>
  </si>
  <si>
    <t>Abatement, acquisition, construction, infrastructure, redevelopment assistance, environmental remediation and other related costs for the development of a community center</t>
  </si>
  <si>
    <t>Infrastructure, rehabilitation, equipment and related costs for the construction of the Hospitality Institute at Montgomery County Community College</t>
  </si>
  <si>
    <t>Development, construction and related costs for the athletic fields, amphitheater and stadium complex at Montgomery County Community College</t>
  </si>
  <si>
    <t>Construction, infrastructure, site preparation, renovation, environmental remediation, repair and other related costs for the redevelopment of Mermaid Park</t>
  </si>
  <si>
    <t>Construction, renovation infrastructure and redevelopment of the Nazareth YMCA</t>
  </si>
  <si>
    <t>Construction, infrastructure and other related costs for a multipurpose indoor and outdoor sports complex in the Lehigh Valley</t>
  </si>
  <si>
    <t>Construction, acquisition, infrastructure, renovation, rehabilitation, abatement of hazardous materials, equipment, machinery and other costs related to the Lehigh Valley Health Network facilities</t>
  </si>
  <si>
    <t>Construction, acquisition, infrastructure, renovation, rehabilitation and other related costs for St. Luke's Hospital Easton Campus</t>
  </si>
  <si>
    <t>Acquisition, construction, rehabilitation, infrastructure improvements and other related costs for historic rehabilitation and other improvements in the Historic Moravian Bethlehem national historic landmark district and contributing properties to the district</t>
  </si>
  <si>
    <t>Bangor Area Commercial and Industrial Development Authority</t>
  </si>
  <si>
    <t>Acquisition, construction, infrastructure and other related cots for redevelopment and site improvements to the former Portland Power Plant</t>
  </si>
  <si>
    <t>Construction, acquisition, infrastructure, renovation, rehabilitation, demolition and other costs related to a mixed-use building on the Northside</t>
  </si>
  <si>
    <t>Construction, infrastructure, renovation, rehabilitation and other costs related to the maintenance and preservation efforts related to the aging blast furnaces on the SteelStacks campus</t>
  </si>
  <si>
    <t>Construction, infrastructure, renovation, rehabilitation and other costs related to the construction and renovation of the National Museum of Industrial History</t>
  </si>
  <si>
    <t>Construction, infrastructure, renovation, rehabilitation and other costs relating to the construction, facilities improvements, infrastructure upgrade and redevelopment of buildings on the ArtsQuest SteelStacks campus</t>
  </si>
  <si>
    <t>Acquisition, construction, infrastructure, redevelopment, abatement of hazardous materials and other related costs for a mixed-use development project</t>
  </si>
  <si>
    <t>Construction, infrastructure, renovation and rehabilitation of the National Museum of Industrial History, including expansion of museum exhibit space</t>
  </si>
  <si>
    <t>Site preparation, renovation, construction, infrastructure and other related costs for the redevelopment of the former Easton Iron &amp; Metal site</t>
  </si>
  <si>
    <t>Site preparation, renovation, construction, infrastructure and other related costs for the redevelopment of the Pine Street Garage</t>
  </si>
  <si>
    <t>Site preparation, renovation, construction, redevelopment, infrastructure and other related costs for the redevelopment of the former Stewart Silk Mill tract</t>
  </si>
  <si>
    <t>Construction, infrastructure and other costs related to redevelopment of mixed-use commercial and office building with integrated parking and residential upper floor</t>
  </si>
  <si>
    <t>Construction, infrastructure, site preparation, site work, renovation and other related costs associated with the Watermark Easton residential development project</t>
  </si>
  <si>
    <t>Construction, infrastructure, renovation, rehabilitation, abatement of hazardous materials and other costs related to the redevelopment of the former Champion Spark Plug Factory</t>
  </si>
  <si>
    <t>Construction, redevelopment and other related costs for an outdoor aquatic facility incorporating a splash pad, swimming pool and ice rink</t>
  </si>
  <si>
    <t>Tatamy Borough</t>
  </si>
  <si>
    <t>Construction, acquisition, renovation, rehabilitation and other costs related to an addition to the municipal building for the Police Department and police vehicle parking and the purchase of land and the construction of a Community Center and yard waste facility</t>
  </si>
  <si>
    <t>Construction, acquisition, infrastructure and other costs relating to the construction of a new Wilson Borough Police Department Station</t>
  </si>
  <si>
    <t>Construction, infrastructure, renovation, rehabilitation, abatement of hazardous materials and other costs related to the redevelopment of the former Dixie Cup Site</t>
  </si>
  <si>
    <t>Construction, infrastructure, renovation, rehabilitation and other costs related to an improvement for the Northampton Community College Multicultural Center</t>
  </si>
  <si>
    <t>Construction, renovation, rehabilitation, infrastructure and other costs related to support the creation of the Student Veteran's Center at Northampton Community College</t>
  </si>
  <si>
    <t>Construction, renovation, rehabilitation and other costs related to HVAC, lighting improvements and other building systems at William Penn Elementary School</t>
  </si>
  <si>
    <t>Construction, renovation, rehabilitation and other costs related to HVAC, lighting improvements and other building systems at Thomas Jefferson Elementary School</t>
  </si>
  <si>
    <t>Construction, renovation, rehabilitation and other costs related to HVAC, lighting improvements and other building systems at Freedom High School</t>
  </si>
  <si>
    <t>Construction, renovation, rehabilitation and other costs related to HVAC, lighting improvements and other building systems at East Hills Middle School</t>
  </si>
  <si>
    <t>Rehabilitation, infrastructure, site preparation, environmental remediation and other costs related to rehabilitation and improvement projects at the historic Archibald Johnston property</t>
  </si>
  <si>
    <t>Construction, infrastructure and other related costs for nonhighway roads and other infrastructure at the Majestic Business Park at the Lehigh Valley International Airport</t>
  </si>
  <si>
    <t>Construction and other related costs for a community pool facility</t>
  </si>
  <si>
    <t>Construction and other related costs for a new township maintenance facility</t>
  </si>
  <si>
    <t>Moore Township</t>
  </si>
  <si>
    <t>Construction of a new, or renovation of the existing, municipal building housing administration, police department and a public meeting room</t>
  </si>
  <si>
    <t>Acquisition, construction, infrastructure and other related costs for development of River Pointe Commerce Center</t>
  </si>
  <si>
    <t>Acquisition, construction, infrastructure, renovation and other related costs for a new and independent community college</t>
  </si>
  <si>
    <t>Acquisition, construction, redevelopment, infrastructure, abatement of hazardous materials and other related costs for the renovation of a former elementary school to become a multipurpose community center in Riverside Borough</t>
  </si>
  <si>
    <t>DRIVE - Economic Development Pennsylvania</t>
  </si>
  <si>
    <t>Acquisition, infrastructure, redevelopment, abatement of hazardous materials, construction and other related costs for construction of an industrial facility</t>
  </si>
  <si>
    <t>Acquisition, infrastructure, redevelopment, abatement of hazardous materials, construction and other related costs for redevelopment of the former Sunbury Textile facility</t>
  </si>
  <si>
    <t>Acquisition, infrastructure, redevelopment, abatement of hazardous materials, construction and other related costs for redevelopment of the former Sunbury Community Hospital site</t>
  </si>
  <si>
    <t>Acquisition, infrastructure, redevelopment, abatement of hazardous materials, construction and other related costs for consolidation of the fire companies within the city</t>
  </si>
  <si>
    <t>Construction, infrastructure, redevelopment, abatement of hazardous materials and other related costs for the renovation and expansion of an existing multipurpose community facility</t>
  </si>
  <si>
    <t>Construction, infrastructure, acquisition and other related development costs for an economic development project in the county</t>
  </si>
  <si>
    <t>Construction, infrastructure, acquisition and other related development costs for a new Government Center</t>
  </si>
  <si>
    <t>Design, infrastructure, abatement of hazardous materials and construction of an academic/administrative building, including utility upgrades and extensions, site improvements and code-related upgrades, including ADA compliance-related upgrades, at the main campus of Temple University</t>
  </si>
  <si>
    <t>Construction, renovation, acquisition, infrastructure improvement, equipment and other related costs for the development of an ambulatory care facility, including related administrative, clinical, patient, community research, education and exterior facilities of Temple University Hospital and affiliated physician practices</t>
  </si>
  <si>
    <t>Construction, renovation, infrastructure improvements, equipment and other related costs for the development and modernization of patient care facilities, including related administrative, clinical, community, research, education and exterior facilities of Temple University Health System</t>
  </si>
  <si>
    <t>Construction, renovation, infrastructure improvements, equipment and other related costs for the modernization of administrative facilities and related clinical, patient, community, research, education and exterior facilities of Temple University Health System</t>
  </si>
  <si>
    <t>Construction, renovation, acquisition, infrastructure improvements, equipment and other related costs for the modernization of patient care facilities, including related administrative, clinical, community, research, education and exterior facilities for Temple University Hospital-Boyer Pavilion</t>
  </si>
  <si>
    <t>Acquisition, construction, rehabilitation, infrastructure, demolition, site preparation, environmental remediation and other related costs for a cultural, civic, or historical project</t>
  </si>
  <si>
    <t>Acquisition, design, demolition, redevelopment, renovation, construction, infrastructure, abatement of hazardous materials, machinery and equipment and other related costs for WES Health System facilities</t>
  </si>
  <si>
    <t>Design, planning, acquisition, demolition, abatement of hazardous materials, extensions or upgrading of utilities, site grading, storm water management, construction of new space or addition to and renovation of existing space, infrastructure upgrades and other related costs within an area bounded by the Schuylkill River, the Schuylkill Expressway, 26th Street and Penrose Avenue, including adjacent lots</t>
  </si>
  <si>
    <t>Construction, infrastructure, renovation, rehabilitation, historic preservation and related costs for Memorial Hall</t>
  </si>
  <si>
    <t>Acquisition, construction, demolition, reconstruction, rehabilitation, remediation, renovation, infrastructure improvements, including electrical wiring, vacant lot stabilization and other related costs for affordable housing developments owned, managed or supported by the Philadelphia Housing Authority</t>
  </si>
  <si>
    <t>Construction, redevelopment and other related costs for the renovation of the International Union of Elevator Constructors (IUEC) Local 5 building</t>
  </si>
  <si>
    <t>Construction and other related costs for a cold storage facility for a local community food bank</t>
  </si>
  <si>
    <t>Site preparation, construction, acquisition, infrastructure and other related costs for the development of the Floating Water Workshop facility in Philadelphia</t>
  </si>
  <si>
    <t>Site preparation, acquisition, renovation, construction, redevelopment, infrastructure and other related costs for the improvement and expansion of athletic facilities on Saint Joseph's University Campus</t>
  </si>
  <si>
    <t>Philadelphia Industrial Redevelopment Authority</t>
  </si>
  <si>
    <t>Reconstruction of the Trocadero Theatre, including construction, infrastructure, redevelopment and other related costs</t>
  </si>
  <si>
    <t>Schuylkill River Development Corporation</t>
  </si>
  <si>
    <t>Acquisition, construction, infrastructure and other costs related to Schuylkill Banks redevelopment and improvement projects</t>
  </si>
  <si>
    <t>Construction, renovation, rehabilitation and other related costs for improvements at Eastwick Park and Suffolk Park</t>
  </si>
  <si>
    <t>Construction, infrastructure, redevelopment and other related costs for the uCity Square innovative district</t>
  </si>
  <si>
    <t>Renovation and rehabilitation of church property to construct a permanent fence around the perimeter</t>
  </si>
  <si>
    <t>Acquisition, site preparation, renovation, construction, redevelopment, infrastructure and associated costs for the improvement and expansion of athletic facilities on the Saint Joseph's University campus</t>
  </si>
  <si>
    <t>Infrastructure, renovation and rehabilitation of Bethesda Manor and the Mt. Airy Administration Building</t>
  </si>
  <si>
    <t>Construction, acquisition, infrastructure, renovation and rehabilitation of the Broad and Olney Business District</t>
  </si>
  <si>
    <t>Construction, acquisition, infrastructure, renovation, rehabilitation and other related costs relating to a project to improve public recreation facilities, public amenities and commercial storefronts</t>
  </si>
  <si>
    <t>Construction, infrastructure, renovation and rehabilitation along the Stenton Avenue Business District</t>
  </si>
  <si>
    <t>Construction, acquisition, infrastructure, renovation and rehabilitation of St. Michael's Hall mansion</t>
  </si>
  <si>
    <t>Construction, infrastructure, abatement of hazardous materials and other costs related to the construction of an indoor go-cart track, classroom space and garage</t>
  </si>
  <si>
    <t>Construction, infrastructure, renovation and other related costs for the Women Empowered 4 Life state-of-the-art center</t>
  </si>
  <si>
    <t>Construction, infrastructure and other costs relating to a 14,000-square-foot addition to an existing charter school facility to alleviate student and staff overcrowding and space shortages</t>
  </si>
  <si>
    <t>Construction, infrastructure, renovation and rehabilitation of additional square feet to the existing facility for the Ryeco LLC project</t>
  </si>
  <si>
    <t>Construction, infrastructure, renovation and other related costs for the Salvation Army West Philadelphia Corps Development project</t>
  </si>
  <si>
    <t>Construction and other costs related to the restoration of the church spire and replacement of the roof at Arch Street United Methodist Church</t>
  </si>
  <si>
    <t>Construction, infrastructure, renovation and rehabilitation of the Arch Street Presbyterian Church</t>
  </si>
  <si>
    <t>Construction and infrastructure relating to the reconstruction of the Historic Tun Tavern</t>
  </si>
  <si>
    <t>Construction, acquisition, infrastructure, renovation and rehabilitation relating to Peirce College projects</t>
  </si>
  <si>
    <t>Construction, infrastructure, renovation, rehabilitation and other costs related to the demolition, expansion and construction of a new center for Dare To Imagine Church, Inc.</t>
  </si>
  <si>
    <t>Construction, renovation, rehabilitation and other related costs for design services, building and site improvements to the Water Tower Recreation Center</t>
  </si>
  <si>
    <t>Construction, renovation, rehabilitation and other related costs for design services, building and site improvements to the Waterview Recreation Center</t>
  </si>
  <si>
    <t>Construction, infrastructure, acquisition, abatement of hazardous materials and other related costs for capital improvements and development of an autism, early childhood and adult services center for SPIN, Inc.</t>
  </si>
  <si>
    <t>Construction, infrastructure, redevelopment, abatement of hazardous materials and other related costs for capital improvements and renovations to the Philadelphia State Hospital at Byberry, Self Help Movement Inc., facility</t>
  </si>
  <si>
    <t>Construction, infrastructure, redevelopment, abatement of hazardous materials and other related costs for capital improvements and renovations to the IUEC5 building</t>
  </si>
  <si>
    <t>Construction, infrastructure, acquisition, abatement of hazardous materials and other costs related to projects at Jefferson-Torresdale Hospital in Northeast Philadelphia</t>
  </si>
  <si>
    <t>Construction, infrastructure, renovation, rehabilitation and other costs related to the facilities master plan of the Philadelphia Museum of Art</t>
  </si>
  <si>
    <t>Construction, acquisition, renovation, rehabilitation, abatement of hazardous materials and other costs related to the rehabilitation of the Charles Jacquin Et Cie, Inc. distillery</t>
  </si>
  <si>
    <t>Construction, infrastructure, abatement of hazardous materials and other costs related to the construction of a dedicated building for vocational training and work force development</t>
  </si>
  <si>
    <t>Construction, acquisition, renovation, rehabilitation and other costs related to improvements to and the expansion of Liguori Academy</t>
  </si>
  <si>
    <t>Construction, infrastructure, renovation, rehabilitation and other costs related to the redevelopment of Philadelphia's industrial real estate stock along the major inner-city trucking corridor of Castor Avenue and East Erie Avenue</t>
  </si>
  <si>
    <t>Acquisition, construction, renovations, infrastructure and other related costs for the Gaudenzia Foundation project</t>
  </si>
  <si>
    <t>Construction, acquisition, infrastructure, renovation, rehabilitation and other costs related to physical plant renovations and miscellaneous improvement projects at the Library Company of Philadelphia</t>
  </si>
  <si>
    <t>Construction, acquisition, renovation, rehabilitation and other costs related to the South Street Art Gallery</t>
  </si>
  <si>
    <t>Construction, acquisition, infrastructure, renovation, rehabilitation, abatement of hazardous materials and other costs related to a child care facility project</t>
  </si>
  <si>
    <t>Construction, acquisition, infrastructure, renovation, rehabilitation, abatement of hazardous materials and other costs related to a work force development project</t>
  </si>
  <si>
    <t>Construction, acquisition, infrastructure, renovation, rehabilitation, abatement of hazardous materials and other costs relating to an affordable housing project</t>
  </si>
  <si>
    <t>Acquisition, construction, infrastructure and equipment related to the development of a youth career and entrepreneurial innovation center in North Philadelphia</t>
  </si>
  <si>
    <t>Acquisition, construction and development of a complex of neighborhood multiseason, multipurpose indoor and outdoor sports facilities at Hartranft Community Center</t>
  </si>
  <si>
    <t>Acquisition, construction, infrastructure and equipment related to a Title IX sports complex in North Philadelphia</t>
  </si>
  <si>
    <t>Rehabilitation, construction, infrastructure and equipment related to the redevelopment of Youthbuild Charter School in North Philadelphia</t>
  </si>
  <si>
    <t>Acquisition, construction, infrastructure and equipment related to the development of the Life Do Grow Urban Farm</t>
  </si>
  <si>
    <t>Acquisition, construction, infrastructure and equipment related to the neighborhood development of the Cecil B Moore corridor in North Philadelphia</t>
  </si>
  <si>
    <t>Acquisition, construction, infrastructure and equipment related to the development of a technical training institute in North Philadelphia</t>
  </si>
  <si>
    <t>Acquisition, construction, infrastructure and equipment related to the development of a one-stop resource center in North Philadelphia</t>
  </si>
  <si>
    <t>Construction and renovations for a Happy Hollow Recreation Center</t>
  </si>
  <si>
    <t>Acquisition, construction, infrastructure and equipment related to the development of a one-stop resource center for formerly convicted in North Philadelphia</t>
  </si>
  <si>
    <t>Acquisition, construction, infrastructure and equipment related to an economic development project promoting the cultures of Africa</t>
  </si>
  <si>
    <t>Acquisition, construction, infrastructure and equipment related to the expansion of Esperanza Health Center in Hunting Park</t>
  </si>
  <si>
    <t>Construction and renovations for a One Day At A Time Recovery Center at 17th and Cambria Streets</t>
  </si>
  <si>
    <t>Acquisition and renovation to establish a permanent office space for the N. 5th Street Revitalization Project (Olney Community Collaborative), as well as tenant space for additional businesses/services providing social service resources (digital access, housing programs, food insecurity, etc.), workforce development, job development training and experience and technical assistance for small business owners</t>
  </si>
  <si>
    <t>Construction, acquisition, infrastructure improvements, redevelopment and other related costs for projects aiming to improve transportation and streetscapes, green infrastructure, public amenities and commercial storefronts/façades on the Broad and Olney Business District and adjacent corridors</t>
  </si>
  <si>
    <t>Construction, infrastructure improvements, redevelopment, equipment and other related costs for youth football fields across the City of Philadelphia</t>
  </si>
  <si>
    <t>Acquisition, demolition, construction, renovation, infrastructure and other development costs for emergency, inpatient, outpatient, clinical and educational facilities for Einstein Medical center Philadelphia projects. Einstein intends to enhance and expand current medical center operations, including, but not limited to, expansion/renovation of the Emergency Department and enhancing educational experiences with expansion/renovation of Medical Library</t>
  </si>
  <si>
    <t>Historic adaptive redevelopment of a nine-story, 600,000-square-foot building at 2700 North Broad Street. Current plans call for the first and second floors to be commercial/retail use, anchored by a grocery store. Third, fourth and fifth floors will contain medical office space to be used by a recognized, local educational institution. The remaining four floors will be comprised of 120 units of market rate and affordable apartments. Originally, the building was designed by renowned architect Albert Kahn and constructed in 1913-1914 as a manufacturing facility for the Ford Motor Company. 2700 North Broad was the largest building in the Automobile Row district and served as regional health quarters for Ford. Due to the building having sat vacant for several decades, the redevelopment costs are anticipated to be very high to save this historic structure</t>
  </si>
  <si>
    <t>Construction, infrastructure, renovation, rehabilitation, abatement of hazardous materials and other costs related to facility upgrades at the Kimmel Center Inc.</t>
  </si>
  <si>
    <t>Construction, infrastructure, renovation, rehabilitation, abatement of hazardous materials and other costs related to the Red Shield Family Residence</t>
  </si>
  <si>
    <t>Acquisition, construction, infrastructure, redevelopment and other related costs for the Greenfield House Community Center project</t>
  </si>
  <si>
    <t>Construction, facility improvements, infrastructure and other related costs for the Special Smiles project</t>
  </si>
  <si>
    <t>Acquisition, construction, infrastructure, redevelopment and other related costs for a project to make improvements to an elementary school on Saint Joseph's University campus</t>
  </si>
  <si>
    <t>Acquisition, construction, infrastructure, redevelopment and other related costs for the West Philadelphia Revitalization project</t>
  </si>
  <si>
    <t>Acquisition, construction, infrastructure, redevelopment and other related costs for the North Philadelphia Revitalization project</t>
  </si>
  <si>
    <t>Construction, renovation, rehabilitation and other costs associated with the redevelopment of the Huntingdon project to create work spaces, residential units, a food hall and a ghost kitchen</t>
  </si>
  <si>
    <t>Construction, renovation, rehabilitation and other costs related to the construction of the 52nd Street Hub, including a building to contain commercial, business and communal office spaces, as well as community space for the business community to facilitate entrepreneurial growth in underserved neighborhoods</t>
  </si>
  <si>
    <t>Construction, acquisition, infrastructure, redevelopment and other related costs for projects aiming to improve transportation and streetscapes, improve public amenities, preserve and reuse historic property and improve commercial storefronts in the area around the Broad, Germantown and Erie intersection in North Philadelphia.</t>
  </si>
  <si>
    <t>Acquisition, construction, infrastructure, renovation and other related costs for the Consortium's Hope Counseling Center</t>
  </si>
  <si>
    <t>Acquisition, construction, infrastructure, renovation and other related costs for parks, recreation centers and libraries as part of the Philadelphia Rebuild Program</t>
  </si>
  <si>
    <t>Acquisition, site preparation, construction, infrastructure, redevelopment, rehabilitation, environmental remediation and other related costs for economic development projects within the Allegheny West neighborhood</t>
  </si>
  <si>
    <t>Construction, infrastructure, renovation, rehabilitation and other related costs for the redevelopment of the outdoor campus and the interior building for the Woodmere Art Museum restoration and expansion project</t>
  </si>
  <si>
    <t>Construction, infrastructure, renovation and other related costs for the Liberty 53: Estelle Richman Place project</t>
  </si>
  <si>
    <t>Acquisition, construction, infrastructure, redevelopment and other related costs for the Neighborhood Engagement Initiative affordable housing project</t>
  </si>
  <si>
    <t>Acquisition, construction, infrastructure, redevelopment and other related costs for the Enterprise Center Entrepreneurial Campus Development project</t>
  </si>
  <si>
    <t>Construction, renovation, infrastructure improvements, equipment and other related costs for the development of and modernization of women's health and patient care facilities, including related administrative, clinical, community, research, education and exterior facilities of Temple University Hospital</t>
  </si>
  <si>
    <t>Construction, renovation, acquisition, infrastructure improvements, equipment and other related costs for the modernization of patient care facilities, including related administrative, clinical, community, research, education and exterior facilities for Temple University Hospital</t>
  </si>
  <si>
    <t>Construction, renovation, infrastructure improvements, equipment and other related costs for the modernization of patient care facilities, including related administrative, clinical, community, research, education and exterior facilities for Temple University Hospital Episcopal Campus</t>
  </si>
  <si>
    <t>Construction, renovation, acquisition, infrastructure improvements, equipment and other related costs for the modernization of patient care and research facilities, including related administrative, clinical, community, education and exterior facilities for Fox Chase Cancer Center</t>
  </si>
  <si>
    <t>Construction, renovation, acquisition, infrastructure improvements, equipment and other related costs for the modernization of patient care facilities, including related administrative, clinical, community, research, education and exterior facilities for Temple University Hospital Jeanes Campus</t>
  </si>
  <si>
    <t>Acquisition, site improvements, construction and other related costs for a minority-owned, unionized modular manufacturing factory which will offer cross-training of construction trades</t>
  </si>
  <si>
    <t>Construction, infrastructure, restoration, redevelopment and other costs related to projects in The Woodlands' National Historic Landmark District</t>
  </si>
  <si>
    <t>Acquisition, construction, infrastructure, renovation and other costs related to the redevelopment of a recreation center and related facilities along Chester Avenue</t>
  </si>
  <si>
    <t>Infrastructure, improvements, redevelopment, construction, site development and other related costs for the expansion of a school building</t>
  </si>
  <si>
    <t>Construction, renovation, infrastructure, acquisition and other related costs associated with enhanced access to the AdvanSix facility for improved public safety, including upgraded pipeline and dock operations, in the Bridesburg neighborhood</t>
  </si>
  <si>
    <t>Construction, rehabilitation, infrastructure and other related costs for a sports complex and activity center</t>
  </si>
  <si>
    <t>Construction, infrastructure, renovation, preparation and other related costs for the redevelopment of buildings and facilities at the Philadelphia Urban Riding Academy</t>
  </si>
  <si>
    <t>Construction, infrastructure, acquisition, site development, preparation and other related costs for the expansion and redevelopment of a homeless shelter in Center City</t>
  </si>
  <si>
    <t>Acquisition, design, demolition, redevelopment, renovation, construction, infrastructure, abatement of hazardous materials, machinery and equipment and other related costs for improvements to the Walnut Street Theatre</t>
  </si>
  <si>
    <t>Acquisition, design, demolition, redevelopment, renovation, construction, infrastructure, abatement of hazardous materials, machinery and equipment and other related costs for campus improvements at Girard College</t>
  </si>
  <si>
    <t>Acquisition, design, demolition, redevelopment, renovation, construction, infrastructure, abatement of hazardous materials, machinery and equipment and other related costs for campus improvements at Philadelphia Technician Training Institute</t>
  </si>
  <si>
    <t>Construction, infrastructure, renovations and other costs for Independence Visitor Center</t>
  </si>
  <si>
    <t>Construction, infrastructure, renovations and other costs for projects at Eastern State Penitentiary Historic Site</t>
  </si>
  <si>
    <t>Construction, infrastructure, redevelopment, and other related costs to support the Pennovation Works project in the Grays Ferry neighborhood of Philadelphia</t>
  </si>
  <si>
    <t>Construction, infrastructure, renovation, rehabilitation and other costs related to WHYY's facility at 150 North 6th Street</t>
  </si>
  <si>
    <t>Site preparation, renovation, construction and other related costs for the development of a floating art gallery on the Delaware River</t>
  </si>
  <si>
    <t>Construction, infrastructure, renovation, rehabilitation and other costs, including necessary upgrades for the Semiquincentennial Celebration, at the Museum of the American Revolution located at 3rd and Chestnut Streets</t>
  </si>
  <si>
    <t>Acquisition, site preparation, renovation, construction and other related costs for the development of an art facility on South Street in Philadelphia</t>
  </si>
  <si>
    <t>Site preparation, acquisition, construction, infrastructure and other related costs for the development of the Wharton Centre</t>
  </si>
  <si>
    <t>Acquisition, construction, redevelopment and other related costs for the project at the site of North Broad Salvation Army</t>
  </si>
  <si>
    <t>Construction, redevelopment, site preparation, infrastructure and other related costs to be used on Hunter Street</t>
  </si>
  <si>
    <t>Construction, redevelopment, site preparation, infrastructure and other related costs to renovate and improve the Haddington neighborhood</t>
  </si>
  <si>
    <t>Abatement, acquisition, construction, infrastructure, redevelopment assistance, environmental remediation and other related costs for an economic development project in the Overbrook Farms neighborhood</t>
  </si>
  <si>
    <t>Site preparation, construction, acquisition, preparation, infrastructure and other related costs to be used for the development of outdoor space at Robert E. Lamberton Elementary School for educational and recreational purposes by students and community members</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</si>
  <si>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QO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</si>
  <si>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543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</si>
  <si>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500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</si>
  <si>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139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</si>
  <si>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41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</si>
  <si>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25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</si>
  <si>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22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</si>
  <si>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19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</si>
  <si>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18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</si>
  <si>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17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</si>
  <si>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16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</si>
  <si>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15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</si>
  <si>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14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</si>
  <si>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12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</si>
  <si>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10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</si>
  <si>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7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</si>
  <si>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3 in the Philadelphia Navy Yard</t>
  </si>
  <si>
    <t>Site preparation, construction, renovation and other related costs for the redevelopment of a community building at Granahan Playground</t>
  </si>
  <si>
    <t>Site preparation, acquisition, demolition, construction, fit out for mixed uses, including ground level retail, light industrial, community services spaces and residential end uses, and other related costs for the redevelopment of the Enterprise Center Campus Project</t>
  </si>
  <si>
    <t>Construction, infrastructure, site preparation, demolition, rehabilitation and other related costs for the redevelopment of an underutilized manufacturing facility on the western edge of Center City</t>
  </si>
  <si>
    <t>Construction, infrastructure, acquisition, development and other related costs for capital improvements and renovations to the Christ the King Church and buildings</t>
  </si>
  <si>
    <t>Construction, infrastructure, acquisition, development and other related costs for capital improvements and renovations to Our Lady of the Cavalry Catholic Church and buildings</t>
  </si>
  <si>
    <t>Infrastructure, development, construction and other related costs for the redevelopment of properties along the Academy Road Commercial Corridor</t>
  </si>
  <si>
    <t>Infrastructure, development, construction and other related costs for the redevelopment of properties along the section of Castor Avenue within zip code 19152</t>
  </si>
  <si>
    <t>Infrastructure, development, construction and other related costs for the redevelopment of properties along the section of Bustleton Avenue within zip code 19152</t>
  </si>
  <si>
    <t>Infrastructure, development, construction and other related costs for the redevelopment of properties along the section of Grant Avenue Commercial Corridor</t>
  </si>
  <si>
    <t>Construction, renovation, infrastructure improvement and equipment related to the development of a neighborhood community facility in the northeast section of Philadelphia containing the zip codes 19114, 19136, 19152 and 19154</t>
  </si>
  <si>
    <t>Expansion and renovation of a training facility with a State-approved apprenticeship program in the northeast section of Philadelphia containing zip codes 19114, 19130 and  19154</t>
  </si>
  <si>
    <t>Construction, infrastructure, acquisition and other costs related to the expansion and renovation of a facility used for dance education and training located in the northeast section of Philadelphia containing zip code 19114</t>
  </si>
  <si>
    <t>Construction, infrastructure, acquisition and other costs for the creation of a new early childhood center and outdoor playground located in the northeast section of Philadelphia containing zip code 19114</t>
  </si>
  <si>
    <t>Construction, site preparation, expansion and renovation of sports complex to provide community access to indoor and outdoor family activities in the northeast section of Philadelphia containing zip codes 19114, 19136, 19152 and 19154</t>
  </si>
  <si>
    <t>Construction, site preparation, demolition, infrastructure, acquisition and other costs for field renovation for Mastery Charter Schools</t>
  </si>
  <si>
    <t>Construction, site renovation, demolition, infrastructure and other related costs for the redevelopment of the Christy Recreation Center</t>
  </si>
  <si>
    <t>Demolition, infrastructure improvements, construction and other related costs for a redevelopment project in the vicinity of 11th and Walnut Streets</t>
  </si>
  <si>
    <t>Construction, infrastructure, site preparation, renovation, environmental remediation, repair and other related costs for the redevelopment of Vernon House</t>
  </si>
  <si>
    <t>Construction, infrastructure, site preparation, renovation, environmental remediation, repair and other related costs for the redevelopment of Colonel Charles Young Post #682</t>
  </si>
  <si>
    <t>Construction, infrastructure, site preparation, renovation, environmental remediation, repair and other related costs for the revitalization of a commercial building on North Broad Street</t>
  </si>
  <si>
    <t>Construction, infrastructure, site preparation, renovation, environmental remediation, repair and other related costs for the revitalization of a commercial building</t>
  </si>
  <si>
    <t>Construction, infrastructure, site preparation, renovation, environmental remediation, repair and other related costs for the Weavers Way Germantown Expansion Project</t>
  </si>
  <si>
    <t>Construction, renovation, including major systems, plumbing, electrical, HVAC and roofing renovation, and other related costs to maintain and redevelop the Project Learn School</t>
  </si>
  <si>
    <t>Remediation, renovation and construction for ADA compliant access and all major systems upgrades and other related costs for the water tower recreation center</t>
  </si>
  <si>
    <t>Acquisition, demolition, construction, infrastructure, redevelopment and other related costs to revitalize the Tioga Marine Terminal along with the rehabilitation of two container cranes</t>
  </si>
  <si>
    <t>Acquisition, demolition, construction, infrastructure, redevelopment, securitization, fencing and other related costs to revitalize, rehabilitate and enhance security on a portion of the Consolidated Rail Corporation (Conrail) line bounded by Aramingo Avenue and the Frankford Creek</t>
  </si>
  <si>
    <t>General improvements, including infrastructure enhancement, new construction and demolition, land and equipment acquisition and main capital maintenance projects at all Philadelphia Regional Port Authority facilities</t>
  </si>
  <si>
    <t>Rehabilitation, renovation, construction, infrastructure and other related costs for the redevelopment of the Philadelphia Orchestra &amp; Kimmel Center, Inc.</t>
  </si>
  <si>
    <t>Rehabilitation, renovation, construction, infrastructure and other related costs for redevelopment at 300 South Broad Street</t>
  </si>
  <si>
    <t>Infrastructure, development, construction and other related costs for facilities improvement to the Northeast Family YMCA</t>
  </si>
  <si>
    <t>Infrastructure, development, construction and other related costs for facilities renovation and improvement to the Penn Crisp Gym</t>
  </si>
  <si>
    <t>Construction, site preparation, expansion and other related costs for golf facilities and a youth golf learning center for the Union League Golf Club at Torresdale</t>
  </si>
  <si>
    <t>Construction, infrastructure, development and other related costs for capital improvements and renovation of clubhouse facilities and a youth golf education center for the First Tee of Greater Philadelphia</t>
  </si>
  <si>
    <t>Construction, site development, infrastructure, redevelopment and other costs and improvements to Al-Aqsa Academy</t>
  </si>
  <si>
    <t>Construction, site development, infrastructure, redevelopment and other costs and improvements for Al-Aqsa Academy and the surrounding campus</t>
  </si>
  <si>
    <t>Construction, infrastructure, redevelopment and other improvements to 1501 North Germantown Avenue in Philadelphia</t>
  </si>
  <si>
    <t>Acquisition, construction, infrastructure and equipment related to the expansion of Esperanza Health Center's Health and Wellness Campus in Kensington</t>
  </si>
  <si>
    <t>Acquisition, construction, infrastructure and equipment related to the expansion of Esperanza Health Center's North 5th Street location</t>
  </si>
  <si>
    <t>Construction, infrastructure and other related costs for the Children's Crisis Treatment Center - North Philadelphia</t>
  </si>
  <si>
    <t>Design, construction, redevelopment, renovation, rehabilitation and other related costs for the development of property located in the city related to an e-Sports facility located at 401 North Broad Street</t>
  </si>
  <si>
    <t>Construction, infrastructure, redevelopment, renovation and other related costs for an industrial warehouse</t>
  </si>
  <si>
    <t>Acquisition, construction, rehabilitation, renovation, environmental and hazardous assessment and remediation, infrastructure improvements and other related costs for the development of industrial warehouse facilities</t>
  </si>
  <si>
    <t>Acquisition, construction, rehabilitation, renovation, environmental and hazardous assessment and remediation, infrastructure improvements and other related costs for the development of industrial warehouse facilities for Bridge Point Philadelphia</t>
  </si>
  <si>
    <t>Philadelphia Independent School District</t>
  </si>
  <si>
    <t>Construction, site preparation, expansion and infrastructure-related costs and construction of a school campus academic facility located in the northeast section of Philadelphia containing zip code 19154</t>
  </si>
  <si>
    <t>Construction, site preparation, expansion and infrastructure-related costs and construction of a grade school academic facility located in the northeast section of Philadelphia containing zip codes 19114, 19136 and 19152</t>
  </si>
  <si>
    <t>Construction, site preparation, expansion and infrastructure-related costs and construction of a state-of-the-art STEM education facility located in the northeast section of Philadelphia containing zip codes 19114, 19136 and 19152</t>
  </si>
  <si>
    <t>Acquisition, construction, infrastructure, redevelopment, abatement of hazardous materials and other related costs for an economic development project in the county</t>
  </si>
  <si>
    <t>Physical infrastructure improvements at Penn State Schuylkill</t>
  </si>
  <si>
    <t>Construction, infrastructure and other related costs for the Schuylkill County Emergency Management Offices and Training Facility in West Mahanoy Township</t>
  </si>
  <si>
    <t>Acquisition, infrastructure, construction, renovation and other related costs for development of a farmers market</t>
  </si>
  <si>
    <t>Acquisition, infrastructure, construction, renovation and other related costs for a streetscape project, including stormwater management, façade improvements, landscaping, lighting, parking lots, restrooms and streetscape improvements</t>
  </si>
  <si>
    <t>Acquisition, infrastructure, construction, renovation and other related costs for development of downtown properties and streetscape improvements</t>
  </si>
  <si>
    <t>Acquisition, infrastructure, construction, renovation and other related costs for historic housing revitalization</t>
  </si>
  <si>
    <t>Infrastructure, rehabilitation and other related costs for development of a live-work space entrepreneurial center with high-speed fiber optic Internet service</t>
  </si>
  <si>
    <t>Redevelopment and construction of an industrial shell building at Rush Township Industrial Park</t>
  </si>
  <si>
    <t>Acquisition, infrastructure, construction, utility extensions and roadway improvements for development of a Schuylkill Airport Industrial Park</t>
  </si>
  <si>
    <t>Redevelopment and construction of commercial and industrial buildings at Highridge Industrial Park</t>
  </si>
  <si>
    <t>Acquisition, infrastructure, construction and other related costs for a rehabilitation of the former Ashland State Hospital complex to retrofit into a multipurpose facility</t>
  </si>
  <si>
    <t>Rehabilitation, infrastructure and other related costs for construction of additional buildings and expansion at an industrial complex</t>
  </si>
  <si>
    <t>Acquisition, infrastructure, redevelopment, abatement of hazardous materials, construction and other related costs for renovations of a county-owned facility</t>
  </si>
  <si>
    <t>Acquisition, construction, infrastructure, rehabilitation, abatement of hazardous materials and other related costs for creation of an intergenerational community life center</t>
  </si>
  <si>
    <t>Acquisition, construction, reconstruction, rehabilitation, renovation, environmental and/or hazardous assessment and remediation, infrastructure improvements, including improvements related to energy, transportation, parking and common areas, and other related costs for historic preservation and/or green development of Conemaugh Health System facilities</t>
  </si>
  <si>
    <t>Acquisition, construction, rehabilitation, infrastructure, demolition, site preparation, environment remediation and other related costs for historic rehabilitation, new facilities and other improvements to the historic Dennis Farm property</t>
  </si>
  <si>
    <t>Acquisition, infrastructure, rehabilitation, redevelopment, construction and other related costs for the Evangelical Community Hospital</t>
  </si>
  <si>
    <t>Construction and other related costs for renovations to the dementia wing of a senior care facility</t>
  </si>
  <si>
    <t>Construction and other related costs to build residential homes for residents currently being served at the Polk Center in Polk Borough</t>
  </si>
  <si>
    <t>Northwest Pennsylvania Regional Planning and Development Commission</t>
  </si>
  <si>
    <t>Acquisition of a property within Warren County for the purpose of construction of a new building or renovation of an existing building to meet the needs of current employers or attract new employers to the county</t>
  </si>
  <si>
    <t>Construction, infrastructure, redevelopment, renovation and other related costs for Warren General Hospital, including, but not limited to, updating elevators, bathrooms and sidewalks to meet ADA requirements</t>
  </si>
  <si>
    <t>Acquisition, construction, infrastructure, redevelopment, renovation, rehabilitation, abatement of hazardous materials and other related costs for a community and economic development project in the county</t>
  </si>
  <si>
    <t>Acquisition, construction, reconstruction, rehabilitation, renovation, environmental and/or hazardous assessment and remediation, infrastructure improvements, including improvements related to energy, transportation, parking and common areas, and all other related costs for the development, expansion, renovation, redevelopment, reuse, historic preservation and/or green development of an alternative energy facility in Robinson Township</t>
  </si>
  <si>
    <t>Construction, renovation, rehabilitation and infrastructure costs for capital improvements to the Washington Wild Things park</t>
  </si>
  <si>
    <t>Acquisition, demolition, infrastructure, abatement of hazardous materials, renovation, rehabilitation, construction and other related costs for a blight remediation project at the intersection of Main and Chestnut streets in the City of Washington</t>
  </si>
  <si>
    <t>Acquisition, construction, renovation, rehabilitation, abatement of hazardous materials, redevelopment, infrastructure, other related costs and economic development projects for Arc Human Services, Inc. in Canonsburg Borough</t>
  </si>
  <si>
    <t>Acquisition, construction, renovation, rehabilitation, abatement of hazardous materials, redevelopment, infrastructure, other related costs and economic development projects for Arc Human Services, Inc. in the City of Washington</t>
  </si>
  <si>
    <t>Acquisition, construction, renovation, rehabilitation, infrastructure and other related costs for a capital construction project that will include a visitors' center at Meadowcroft Rockshelter and Historic Village</t>
  </si>
  <si>
    <t>Construction, infrastructure, rehabilitation and other related costs for expansion and upgrades to the Donora Public Library, including new green heating and cooling</t>
  </si>
  <si>
    <t>Construction, renovation, rehabilitation, redevelopment and other related costs for a community center renovation project at Transitional Paths to Independent Living (TRPIL)</t>
  </si>
  <si>
    <t>Acquisition, construction, renovation, rehabilitation, demolition, redevelopment and other related costs for a project to relocate the existing municipal building</t>
  </si>
  <si>
    <t>Acquisition, construction, renovation, rehabilitation and other related costs for a new public safety building</t>
  </si>
  <si>
    <t>Redevelopment, infrastructure and other related costs for a spillway enhancement project for the dam at Peters Lake Park</t>
  </si>
  <si>
    <t>Acquisition, construction, redevelopment, infrastructure and other related costs for the construction of a new fire substation and the purchase of a new fire engine</t>
  </si>
  <si>
    <t>Acquisition, construction, infrastructure and other related costs for an indoor waterpark, hotel and convention center, including a solar array to power the complex and adjacent properties</t>
  </si>
  <si>
    <t>Greater Honesdale Partnership</t>
  </si>
  <si>
    <t>Acquisition, site development, demolition, infrastructure, vertical construction, redevelopment and related costs for a community or economic development project</t>
  </si>
  <si>
    <t>Acquisition, construction, infrastructure, redevelopment, renovation, rehabilitation and other related costs for an economic development project in the county as identified in the 2018 comprehensive plan "Reimagining Our Westmoreland"</t>
  </si>
  <si>
    <t>Acquisition, construction, renovation, infrastructure improvements and other related costs for a community or economic development project or initiative</t>
  </si>
  <si>
    <t>Construction, demolition, site and material abatement, site predevelopment activities, redevelopment, renovation, rehabilitation, infrastructure and other related costs to replace a roof; repair, replace or separate utilities; establish multitenant corridors; construct multitenant truck courts; and construct new buildings</t>
  </si>
  <si>
    <t>Acquisition, construction, demolition, renovation, rehabilitation, redevelopment, infrastructure and other related costs for the development of a convention center as a priority project for the comprehensive plan "Reimagining Our Westmoreland"</t>
  </si>
  <si>
    <t>Acquisition, construction, redevelopment, renovation, rehabilitation, infrastructure improvements and other related costs for a facility to house a medical school for the Lake Erie College of Osteopathic Medicine (LECOM)</t>
  </si>
  <si>
    <t>Acquisition, construction, demolition, renovation, rehabilitation, abatement of hazardous materials, infrastructure and other related costs for the Seton Hill University campus</t>
  </si>
  <si>
    <t>Acquisition, redevelopment, construction, renovation, rehabilitation, infrastructure extensions and improvements and other related costs for an economic development project along or near US Route 22</t>
  </si>
  <si>
    <t>Redevelopment Authority of the County of Westmoreland</t>
  </si>
  <si>
    <t>Acquisition, construction, redevelopment, abatement of hazardous materials and other related costs to adaptively reuse a three-story building in the City of Monessen</t>
  </si>
  <si>
    <t>Acquisition, construction, redevelopment, infrastructure, abatement of hazardous materials and other related costs to redevelop a brownfield site in Trafford Borough</t>
  </si>
  <si>
    <t>Acquisition, construction, redevelopment, infrastructure, abatement of hazardous materials and other related costs to redevelop a former steel plant facility in the City of Latrobe</t>
  </si>
  <si>
    <t>Acquisition, construction, redevelopment, infrastructure, abatement of hazardous materials and other related costs to redevelop a former metal roll manufacturing facility in Avonmore Borough</t>
  </si>
  <si>
    <t>Acquisition, construction, redevelopment, abatement of hazardous materials and other related costs to redevelop a former glass plant in Hempfield Township</t>
  </si>
  <si>
    <t>Acquisition, construction, redevelopment, abatement of hazardous materials and other related costs for the adaptive reuse of a former five-story bank building in the City of Jeannette</t>
  </si>
  <si>
    <t>Construction, redevelopment, abatement of hazardous materials and other related costs to redevelop a site in Mount Pleasant Borough</t>
  </si>
  <si>
    <t>Acquisition, demolition, redevelopment, abatement of hazardous materials and other related costs to redevelop a site in East Huntingdon Township</t>
  </si>
  <si>
    <t>Acquisition, construction, redevelopment, abatement of hazardous materials and other related costs to redevelop a former brewing facility in Smithton Borough</t>
  </si>
  <si>
    <t>Construction, redevelopment, abatement of hazardous materials and other related costs to adaptively reuse a former trolley barn in Derry Borough</t>
  </si>
  <si>
    <t>Acquisition, construction, infrastructure, redevelopment, renovation and other related costs for facilities at AHN Hempfield Neighborhood Hospital</t>
  </si>
  <si>
    <t>Acquisition, construction, renovation, rehabilitation, infrastructure and other related costs for a new aluminum manufacturing innovation and technical center and new laboratory infrastructure</t>
  </si>
  <si>
    <t>Export Borough</t>
  </si>
  <si>
    <t>Acquisition, construction, infrastructure, redevelopment, rehabilitation and other related costs for a downtown renovation project, including park development, renovation of a historic train station and development of the Westmoreland Heritage Bike Trail</t>
  </si>
  <si>
    <t>Construction and other related costs for the development of a park and facilities, including a parking lot, picnic shelters, sidewalks and restrooms</t>
  </si>
  <si>
    <t>Acquisition, construction, renovation, rehabilitation, infrastructure and other related costs for a new regional public safety facility</t>
  </si>
  <si>
    <t>Latrobe Industrial Development Authority</t>
  </si>
  <si>
    <t>Acquisition, construction, renovation, rehabilitation, redevelopment, infrastructure and other related costs for the Saint Vincent College community outreach center in the City of Latrobe, other facilities in the City of Latrobe and facilities on the Saint Vincent College campus</t>
  </si>
  <si>
    <t>Redevelopment Authority of Westmoreland County</t>
  </si>
  <si>
    <t>Construction, acquisition, infrastructure, redevelopment and other related costs for renovation and rehabilitation of the Laurel Highlands Workforce and Opportunity Center in Hempfield Township</t>
  </si>
  <si>
    <t>Southwest Greensburg Borough</t>
  </si>
  <si>
    <t>Construction and other related costs for a borough garage</t>
  </si>
  <si>
    <t>Acquisition, construction, infrastructure, redevelopment, renovation, rehabilitation, abatement of hazardous materials and other related costs associated with the improvement and expansion of the Adelphoi campus and associated facilities</t>
  </si>
  <si>
    <t>Acquisition, construction and other related costs for Online Stores, Inc., to build a warehouse and manufacturing facility in Sewickley Township</t>
  </si>
  <si>
    <t>Acquisition, redevelopment, renovation, rehabilitation and other related costs for Tyler Memorial Hospital</t>
  </si>
  <si>
    <t>Acquisition, site preparation, redevelopment, renovation, construction, infrastructure, abatement of hazardous materials and other related costs for development of WellSpan Health healthcare facilities</t>
  </si>
  <si>
    <t>Acquisition, site preparation, infrastructure, construction and other related costs associated with a large-scale, mixed-use development project north of Canal Road in Conewago Township</t>
  </si>
  <si>
    <t>City of York Redevelopment Authority</t>
  </si>
  <si>
    <t>Construction, infrastructure, acquisition, site preparation, abatement of hazardous materials and other related costs for the redevelopment of the former Dentsply manufacturing facility and the creation of a mix-used urban redevelopment project</t>
  </si>
  <si>
    <t>Construction, infrastructure, site preparation and other related costs for the redevelopment of new retail and housing spaces to eliminate and enhance surface parking areas</t>
  </si>
  <si>
    <t>Construction, infrastructure, site preparation and other related costs for the development of structured parking and the development of new retail and housing spaces to eliminate and enhance surface parking areas</t>
  </si>
  <si>
    <t>Red Lion Municipal Authority</t>
  </si>
  <si>
    <t>Demolition, construction, infrastructure and other related costs for the demolition of an aged and damaged steel water storage tank and the construction of a new concrete water storage tank in Red Lion Borough and Windsor Township</t>
  </si>
  <si>
    <t>Site preparation, remediation, construction, infrastructure, renovation and other related costs for the development and site improvement for York College facility</t>
  </si>
  <si>
    <t>Acquisition, redevelopment, renovation, construction, infrastructure, abatement of hazardous materials and other related costs for development of an outdoor economy site for recreation</t>
  </si>
  <si>
    <t>Acquisition, redevelopment, renovation, construction, infrastructure, abatement of hazardous materials and other related costs for business expansion and development within York County's Historic Trail Towns communities</t>
  </si>
  <si>
    <t>Acquisition, redevelopment, renovation, construction, infrastructure, abatement of hazardous materials and other related costs for historic preservation, restoration and reuse of property located within the City of York</t>
  </si>
  <si>
    <t>Acquisition, redevelopment, renovation, construction, infrastructure, abatement of hazardous materials and other related costs for expansion and development of a manufacturing facility</t>
  </si>
  <si>
    <t>Acquisition, redevelopment, renovation, construction, infrastructure, abatement of hazardous materials and other related costs for historic preservation, restoration and reuse of property located within the Borough of Hanover</t>
  </si>
  <si>
    <t>Acquisition, renovation, construction, infrastructure, abatement of hazardous materials and other related costs for redevelopment of property for mixed use in a strategic corridor of the county</t>
  </si>
  <si>
    <t>Acquisition, redevelopment, renovation, construction, infrastructure, abatement of hazardous materials and other related costs for site redevelopment along the York County Heritage Rail Trail</t>
  </si>
  <si>
    <t>Acquisition, renovation, construction, infrastructure, abatement of hazardous materials and other related costs for redevelopment of property for mixed use along the Codorus Innovation Corridor in the City of York</t>
  </si>
  <si>
    <t>Acquisition, renovation, construction, infrastructure, abatement of hazardous materials and other related costs for nonprofit redevelopment, modernization and service enhancements throughout the county</t>
  </si>
  <si>
    <t>Acquisition, construction and other related costs for safe workforce sustainable living units and commercial spaces</t>
  </si>
  <si>
    <t>Acquisition, construction, infrastructure and redevelopment of a strategic site in Hanover Borough to enhance the property for productive use</t>
  </si>
  <si>
    <t>Acquisition, demolition, construction, infrastructure and other related costs to redevelop and expand a facility</t>
  </si>
  <si>
    <t>Chanceford Township</t>
  </si>
  <si>
    <t>Construction, renovation and other related costs for the existing township community/municipal building</t>
  </si>
  <si>
    <t>Construction, infrastructure, design, administration, storm water management and other related costs for a community center building and other site improvement activities</t>
  </si>
  <si>
    <t>Acquisition, construction, infrastructure, redevelopment, renovation and other related costs for construction or improvement of a regional juvenile detention facility</t>
  </si>
  <si>
    <t>Allegheny, Armstrong, Beaver, Butler, Cambria, Fayette, Washington and Westmoreland Counties</t>
  </si>
  <si>
    <t>Acquisition, construction, infrastructure redevelopment, renovation and other related costs for construction or improvement of a regional juvenile detention facility</t>
  </si>
  <si>
    <t>Columbia and Luzerne Counties</t>
  </si>
  <si>
    <t>Acquisition, construction, infrastructure, rehabilitation, abatement of hazardous materials and other related costs for expansion of the Berwick Hospital behavioral health unit</t>
  </si>
  <si>
    <t>Lackawanna and Wyoming Counties</t>
  </si>
  <si>
    <t>Construction, infrastructure, redevelopment, acquisition and other related costs for Keystone College improvement projects</t>
  </si>
  <si>
    <t>Chester County</t>
  </si>
  <si>
    <t>Construction of infrastructure to support track, station, ancillary features and safety improvements for operation of West Chester Railroad tourist trains, restoration of common carrier passenger rail service to West Chester, West Chester University, Westtown, Cheyney University and Center City via SEPTA connection, restoration of freight rail access to Glen Mills Quarry and private-sector tech start-up to demonstrate innovative battery technology</t>
  </si>
  <si>
    <t>Cumberland, Franklin, Lancaster and York Counties</t>
  </si>
  <si>
    <t>Armstrong, Clarion, Forest and Venango Counties</t>
  </si>
  <si>
    <t>Acquisition, site development, construction, infrastructure, redevelopment, abatement of hazardous materials and other costs for multicounty trail projects</t>
  </si>
  <si>
    <t>5/11/2022; 10/26/22</t>
  </si>
  <si>
    <t>12/6/2021; 10/26/22</t>
  </si>
  <si>
    <t>12/23/2020; 10/26/22</t>
  </si>
  <si>
    <t>12/6/2021; 10/26/22 (2)</t>
  </si>
  <si>
    <t>12/23/2020; 12/6/2021; 10/26/22</t>
  </si>
  <si>
    <t>8/5/2019; 10/26/22</t>
  </si>
  <si>
    <t>5/11/2022; 10/26/22 (2)</t>
  </si>
  <si>
    <t>12/6/2021; 5/11/2022; 10/26/22</t>
  </si>
  <si>
    <t>9/5/2018 (2); 8/5/19 (2); 12/23/2020 (4); 5/11/2022 (2); 10/26/22</t>
  </si>
  <si>
    <t>9/5/2018; 8/5/19; 10/26/22</t>
  </si>
  <si>
    <t>12/18/2013; 12/23/2020; 10/26/22</t>
  </si>
  <si>
    <t>10/26/2022 (2)</t>
  </si>
  <si>
    <t xml:space="preserve">5/11/2022; 10/26/22 </t>
  </si>
  <si>
    <t xml:space="preserve">9/11/2018, 12/23/2020 &amp; 12/6/2021; 10/26/22 </t>
  </si>
  <si>
    <t>8/16/2018; 8/5/19 (2); 12/23/2020; 10/26/22 (2)</t>
  </si>
  <si>
    <t>10/26/22 (2)</t>
  </si>
  <si>
    <t>8/8/2018; 5/11/2022 (4); 10/26/22 (2)</t>
  </si>
  <si>
    <t xml:space="preserve">8/5/2019; 10/26/22 </t>
  </si>
  <si>
    <t xml:space="preserve">12/6/2021; 10/26/22 </t>
  </si>
  <si>
    <t xml:space="preserve">9/11/2018; 8/5/2019; 12/23/2020; 12/6/2021; 5/11/2022; 10/26/22 </t>
  </si>
  <si>
    <t>12/23/2020 (2); 12/6/2021; 10/26/22 (2)</t>
  </si>
  <si>
    <t>12/23/2020; 5/11/2022; 10/26/22</t>
  </si>
  <si>
    <t>9/5/2018; 8/5/2019; 10/26/22</t>
  </si>
  <si>
    <t>8/5/2019;
11/26/2019; 12/6/2021; 10/26/22</t>
  </si>
  <si>
    <t>12/23/2020 (3); 1/15/2015; 9/5/2018; 8/5/2019; 12/6/2021; 10/26/22</t>
  </si>
  <si>
    <t>12/23/2020 (2); 5/11/2022; 10/26/22</t>
  </si>
  <si>
    <t>6/21/2022; 10/26/22</t>
  </si>
  <si>
    <t>12/6/2021; 5/11/2022; 10/26/22 (3)</t>
  </si>
  <si>
    <t>12/23/2020; 12/6/2021; 5/11/2022; 10/26/22</t>
  </si>
  <si>
    <t>12/6/2021; 5/11/2022 (2); 10/26/22</t>
  </si>
  <si>
    <t>12/23/2020 (2); 10/26/22 (2)</t>
  </si>
  <si>
    <t>12/23/2020 &amp; 12/6/2021; 10/26/22</t>
  </si>
  <si>
    <t>12/6/2021; 10/31/22</t>
  </si>
  <si>
    <t>5/11/2022; 10/31/22</t>
  </si>
  <si>
    <t>8/13/2018; 10/31/22</t>
  </si>
  <si>
    <t>8/5/2019 (2); 12/6/2021; 5/11/2022; 10/31/22</t>
  </si>
  <si>
    <t>8/6/2018; 10/31/22</t>
  </si>
  <si>
    <t>5/11/2022 (3); 10/31/22</t>
  </si>
  <si>
    <t>12/23/2020; 10/31/22</t>
  </si>
  <si>
    <t>12/6/2021 (2); 10/31/22</t>
  </si>
  <si>
    <t>12/23/2020 (2); 12/6/2021 (3); 10/26/22 (2); 10/31/22</t>
  </si>
  <si>
    <t>12/6/2021; 5/11/2022; 10/31/22</t>
  </si>
  <si>
    <t>12/20/2017;
12/23/2020</t>
  </si>
  <si>
    <t>12/6/2021; 11/18/22</t>
  </si>
  <si>
    <t>10/26/2022; 11/18/22</t>
  </si>
  <si>
    <t>5/11/2022; 11/18/22</t>
  </si>
  <si>
    <t>9/11/2018; 12/23/2020; 12/6/2021 (2); 5/11/2022 (3); 11/18/22</t>
  </si>
  <si>
    <t>10/26/2022; 11/18/22 (2)</t>
  </si>
  <si>
    <t>12/23/2020; 12/6/2021 (2); 5/11/2022 (2); 10/26/22 ; 10/31/22; 11/18/22</t>
  </si>
  <si>
    <t>12/23/2020; 11/18/22</t>
  </si>
  <si>
    <t>12/6/2021; 5/11/2022; 11/18/22</t>
  </si>
  <si>
    <t>8/13/2018; 11/18/22</t>
  </si>
  <si>
    <t>8/13/2018 &amp; 9/11/2018, 12/23/2020 (2) &amp; 12/6/2021 (2); 5/11/2022; 11/18/22</t>
  </si>
  <si>
    <t>9/11/2018; 8/5/2019; 11/18/22</t>
  </si>
  <si>
    <t>8/5/2019; 12/23/2020; 12/6/2021; 5/11/2022; 11/18/22</t>
  </si>
  <si>
    <t>8/5/2019; 11/18/22</t>
  </si>
  <si>
    <t>8/5/2019; 12/23/2020 (2); 12/6/2021 (2); 10/26/22 (2); 10/31/22; 11/18/22</t>
  </si>
  <si>
    <t>8/5/2019 (2); 12/23/2020; 12/6/2021; 5/11/2022 (4); 11/18/22</t>
  </si>
  <si>
    <t>12/23/2020; 12/6/2021; 5/11/2022; 11/18/22</t>
  </si>
  <si>
    <t>12/23/2020; 12/6/2021; 11/18/22</t>
  </si>
  <si>
    <t>12/23/2020 (2); 12/6/2021; 5/11/2022; 11/18/22</t>
  </si>
  <si>
    <t>12/23/2020; 5/11/2022; 11/18/22</t>
  </si>
  <si>
    <t>12/23/2020; 5/11/2022; 10/31/22; 11/18/22</t>
  </si>
  <si>
    <t>5/11/2022; 11/18/22 (3)</t>
  </si>
  <si>
    <t>12/23/2020 &amp; 12/6/2021; 11/18/22</t>
  </si>
  <si>
    <t>12/23/2020; 12/6/2021; 10/31/22; 11/18/22</t>
  </si>
  <si>
    <t>10/31/2022; 11/18/22</t>
  </si>
  <si>
    <t>11/18/2022 (2)</t>
  </si>
  <si>
    <t>10/26/22 (3); 11/18/22</t>
  </si>
  <si>
    <t>10/26/22 (2); 11/18/22</t>
  </si>
  <si>
    <t>8/5/2019; 12/23/2020; 4/22/22</t>
  </si>
  <si>
    <t>12/6/2021;
6/1/22</t>
  </si>
  <si>
    <t>5/11/22; 10/26/2022 (2); 11/18/22</t>
  </si>
  <si>
    <t>10/31/2022; 8/5/19</t>
  </si>
  <si>
    <t>8/5/2019 (2); 12/23/2020 (4); 12/6/2021 (4); 5/11/2022 (4); 10/26/22 (5); 1/12/23</t>
  </si>
  <si>
    <t>11/18/2022; 1/12/23</t>
  </si>
  <si>
    <t>10/26/2022; 11/18/22; 1/12/23</t>
  </si>
  <si>
    <t>8/1/2019; 12/6/2021; 5/11/2022 (2); 10/26/22</t>
  </si>
  <si>
    <t>5/11/2022; 10/26/22; 10/31/22; 11/18/22</t>
  </si>
  <si>
    <t>10/26/2022; 2/22/2023</t>
  </si>
  <si>
    <t>5/11/2022 (2);</t>
  </si>
  <si>
    <t>8/16/2018; 9/5/2018 &amp; 12/20/2017 &amp; 5/2/2019 &amp; 1/25/18; 8/5/19 (8); - 8/5/19 (6); 12/23/2020 (8); - 12/23/2020 (1); 12/6/2021 (8); 5/11/2022 (8); 10/26/22 (9); 10/31/22 (5); 11/18/22 (8); 1/12/23 (2)</t>
  </si>
  <si>
    <t>12/23/2020 (2); 12/6/2021 (2)</t>
  </si>
  <si>
    <t>12/20/2017; 10/26/2022</t>
  </si>
  <si>
    <t>11/18/2022; 12/6/2021</t>
  </si>
  <si>
    <t>5/11/2022; 10/26/2022; 10/31/22; 11/18/22 (4); 12/23/2020</t>
  </si>
  <si>
    <t>12/23/2020; 2/2/2022; 5/11/2022</t>
  </si>
  <si>
    <t>10/26/2022 (2); 10/31/22; 12/6/21; 5/11/22; 6/21/22</t>
  </si>
  <si>
    <t>10/26/2023; 12/6/2021; 5/11/2022</t>
  </si>
  <si>
    <t>12/23/2020; 12/6/2021; 11/18/22 (3)</t>
  </si>
  <si>
    <t>Please note this worksheet is protected.  The current settings allow users to filter search results; however, in order to sort the data users must copy and paste the data into a new EXCEL document.</t>
  </si>
  <si>
    <t>Jump to Capital Budget Itemization Acts List</t>
  </si>
  <si>
    <t>Capital Budget Itemization Acts</t>
  </si>
  <si>
    <t>Red font indicates the Act has sunset</t>
  </si>
  <si>
    <t>Year</t>
  </si>
  <si>
    <t>Act No.</t>
  </si>
  <si>
    <t>Legislative Authorization Date</t>
  </si>
  <si>
    <t>Sunset Date</t>
  </si>
  <si>
    <t>8/5/2019;
12/23/2020; 5/11/2022; 10/26/22</t>
  </si>
  <si>
    <t>12/6/2021; 10/26/22 (2); 10/31/22</t>
  </si>
  <si>
    <t>12/23/2020 (5); 12/6/2021 (18); 5/11/2022 (11); 6/21/2022; 10/26/22 (13); 10/31/22 (5); 1/12/23; 11/18/2022</t>
  </si>
  <si>
    <t>8/5/2019, 12/23/2020 (2), &amp; 12/6/2021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</si>
</sst>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0_);\(0\)"/>
    <numFmt numFmtId="165" formatCode="&quot;$&quot;#,##0"/>
    <numFmt numFmtId="166" formatCode="_(* #,##0_);_(* \(#,##0\);_(* &quot;-&quot;??_);_(@_)"/>
  </numFmts>
  <fonts count="15" x14ac:knownFonts="1">
    <font>
      <sz val="10"/>
      <name val="Arial"/>
    </font>
    <font>
      <sz val="10"/>
      <name val="Arial"/>
      <family val="2"/>
    </font>
    <font>
      <sz val="10"/>
      <color indexed="8"/>
      <name val="Arial"/>
      <family val="2"/>
    </font>
    <font>
      <b/>
      <sz val="10"/>
      <name val="Arial"/>
      <family val="2"/>
    </font>
    <font>
      <sz val="8"/>
      <name val="Arial"/>
      <family val="2"/>
    </font>
    <font>
      <b/>
      <sz val="8"/>
      <name val="Arial"/>
      <family val="2"/>
    </font>
    <font>
      <b/>
      <i/>
      <u/>
      <sz val="8"/>
      <name val="Arial"/>
      <family val="2"/>
    </font>
    <font>
      <sz val="8"/>
      <name val="Arial"/>
      <family val="2"/>
    </font>
    <font>
      <sz val="10"/>
      <name val="MS Sans Serif"/>
      <family val="2"/>
    </font>
    <font>
      <sz val="8"/>
      <color rgb="FFFF0000"/>
      <name val="Arial"/>
      <family val="2"/>
    </font>
    <font>
      <b/>
      <sz val="14"/>
      <name val="Arial"/>
      <family val="2"/>
    </font>
    <font>
      <u/>
      <sz val="10"/>
      <color theme="10"/>
      <name val="Arial"/>
      <family val="2"/>
    </font>
    <font>
      <sz val="8"/>
      <color theme="1"/>
      <name val="Arial"/>
      <family val="2"/>
    </font>
    <font>
      <b/>
      <sz val="8"/>
      <color theme="1"/>
      <name val="Arial"/>
      <family val="2"/>
    </font>
    <font>
      <sz val="9"/>
      <name val="Arial"/>
      <family val="2"/>
    </font>
  </fonts>
  <fills count="6">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right/>
      <top style="thin">
        <color indexed="64"/>
      </top>
      <bottom style="double">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8" fillId="0" borderId="0"/>
    <xf numFmtId="0" fontId="2" fillId="0" borderId="0"/>
    <xf numFmtId="0" fontId="11" fillId="0" borderId="0" applyNumberFormat="0" applyFill="0" applyBorder="0" applyAlignment="0" applyProtection="0"/>
  </cellStyleXfs>
  <cellXfs count="99">
    <xf numFmtId="0" fontId="0" fillId="0" borderId="0" xfId="0"/>
    <xf numFmtId="0" fontId="3" fillId="0" borderId="0" xfId="0" applyFont="1"/>
    <xf numFmtId="0" fontId="5" fillId="0" borderId="0" xfId="0" applyFont="1" applyAlignment="1">
      <alignment horizontal="center" wrapText="1"/>
    </xf>
    <xf numFmtId="0" fontId="4" fillId="0" borderId="0" xfId="3" applyFont="1" applyAlignment="1">
      <alignment vertical="top" wrapText="1"/>
    </xf>
    <xf numFmtId="0" fontId="6" fillId="0" borderId="0" xfId="3" applyFont="1" applyAlignment="1">
      <alignment vertical="top" wrapText="1"/>
    </xf>
    <xf numFmtId="0" fontId="5" fillId="0" borderId="0" xfId="3" applyFont="1" applyAlignment="1">
      <alignment vertical="top" wrapText="1"/>
    </xf>
    <xf numFmtId="165" fontId="5" fillId="0" borderId="0" xfId="3" applyNumberFormat="1" applyFont="1" applyAlignment="1">
      <alignment vertical="top" wrapText="1"/>
    </xf>
    <xf numFmtId="0" fontId="4" fillId="0" borderId="0" xfId="0" applyFont="1" applyAlignment="1">
      <alignment vertical="top" wrapText="1"/>
    </xf>
    <xf numFmtId="0" fontId="3" fillId="0" borderId="0" xfId="0" applyFont="1" applyAlignment="1">
      <alignment horizontal="right" wrapText="1"/>
    </xf>
    <xf numFmtId="0" fontId="3" fillId="0" borderId="0" xfId="0" applyFont="1" applyAlignment="1">
      <alignment wrapText="1"/>
    </xf>
    <xf numFmtId="0" fontId="4" fillId="0" borderId="0" xfId="0" applyFont="1" applyAlignment="1">
      <alignment wrapText="1"/>
    </xf>
    <xf numFmtId="3" fontId="5" fillId="0" borderId="0" xfId="1" applyNumberFormat="1" applyFont="1" applyAlignment="1">
      <alignment horizontal="center"/>
    </xf>
    <xf numFmtId="166" fontId="5" fillId="0" borderId="0" xfId="1" applyNumberFormat="1" applyFont="1" applyAlignment="1">
      <alignment horizontal="center"/>
    </xf>
    <xf numFmtId="166" fontId="4" fillId="0" borderId="0" xfId="1" applyNumberFormat="1" applyFont="1" applyAlignment="1">
      <alignment horizontal="center"/>
    </xf>
    <xf numFmtId="3" fontId="0" fillId="0" borderId="0" xfId="0" applyNumberFormat="1"/>
    <xf numFmtId="0" fontId="0" fillId="0" borderId="0" xfId="0" applyAlignment="1">
      <alignment wrapText="1"/>
    </xf>
    <xf numFmtId="0" fontId="0" fillId="0" borderId="0" xfId="0" applyAlignment="1">
      <alignment horizontal="left" wrapText="1" indent="1"/>
    </xf>
    <xf numFmtId="0" fontId="0" fillId="0" borderId="0" xfId="0" applyAlignment="1">
      <alignment horizontal="left" wrapText="1" indent="2"/>
    </xf>
    <xf numFmtId="164" fontId="0" fillId="0" borderId="0" xfId="0" applyNumberFormat="1"/>
    <xf numFmtId="0" fontId="0" fillId="0" borderId="0" xfId="0" applyAlignment="1">
      <alignment horizontal="left" wrapText="1" indent="3"/>
    </xf>
    <xf numFmtId="3" fontId="0" fillId="0" borderId="1" xfId="0" applyNumberFormat="1" applyBorder="1"/>
    <xf numFmtId="0" fontId="0" fillId="0" borderId="1" xfId="0" applyBorder="1"/>
    <xf numFmtId="3" fontId="3" fillId="0" borderId="0" xfId="0" applyNumberFormat="1" applyFont="1"/>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center" vertical="top"/>
    </xf>
    <xf numFmtId="14" fontId="4" fillId="2" borderId="0" xfId="0" applyNumberFormat="1" applyFont="1" applyFill="1" applyAlignment="1">
      <alignment vertical="top"/>
    </xf>
    <xf numFmtId="14" fontId="5" fillId="2" borderId="0" xfId="3" applyNumberFormat="1" applyFont="1" applyFill="1" applyAlignment="1">
      <alignment vertical="top" wrapText="1"/>
    </xf>
    <xf numFmtId="0" fontId="3" fillId="0" borderId="2" xfId="3" applyFont="1" applyBorder="1" applyAlignment="1">
      <alignment vertical="center" wrapText="1"/>
    </xf>
    <xf numFmtId="14" fontId="3" fillId="2" borderId="2" xfId="3" applyNumberFormat="1" applyFont="1" applyFill="1" applyBorder="1" applyAlignment="1">
      <alignment vertical="center" wrapText="1"/>
    </xf>
    <xf numFmtId="3" fontId="3" fillId="0" borderId="2" xfId="0" applyNumberFormat="1" applyFont="1" applyBorder="1" applyAlignment="1">
      <alignment horizontal="center" vertical="center"/>
    </xf>
    <xf numFmtId="5" fontId="3" fillId="3" borderId="2" xfId="3" applyNumberFormat="1" applyFont="1" applyFill="1" applyBorder="1" applyAlignment="1">
      <alignment vertical="center" wrapText="1"/>
    </xf>
    <xf numFmtId="5" fontId="3" fillId="4" borderId="2" xfId="3" applyNumberFormat="1" applyFont="1" applyFill="1" applyBorder="1" applyAlignment="1">
      <alignment vertical="center" wrapText="1"/>
    </xf>
    <xf numFmtId="0" fontId="10" fillId="0" borderId="0" xfId="0" applyFont="1"/>
    <xf numFmtId="0" fontId="5" fillId="0" borderId="0" xfId="0" applyFont="1" applyAlignment="1">
      <alignment horizontal="center" vertical="top" wrapText="1"/>
    </xf>
    <xf numFmtId="14" fontId="5" fillId="2" borderId="0" xfId="0" applyNumberFormat="1" applyFont="1" applyFill="1" applyAlignment="1">
      <alignment horizontal="center" vertical="top" wrapText="1"/>
    </xf>
    <xf numFmtId="165" fontId="3" fillId="5" borderId="2" xfId="3" applyNumberFormat="1" applyFont="1" applyFill="1" applyBorder="1" applyAlignment="1">
      <alignment vertical="center" wrapText="1"/>
    </xf>
    <xf numFmtId="14" fontId="3" fillId="5" borderId="2" xfId="3" applyNumberFormat="1" applyFont="1" applyFill="1" applyBorder="1" applyAlignment="1">
      <alignment horizontal="right" vertical="center" wrapText="1"/>
    </xf>
    <xf numFmtId="165" fontId="4" fillId="4" borderId="3" xfId="3" applyNumberFormat="1" applyFont="1" applyFill="1" applyBorder="1" applyAlignment="1">
      <alignment vertical="top" wrapText="1"/>
    </xf>
    <xf numFmtId="165" fontId="4" fillId="5" borderId="3" xfId="3" applyNumberFormat="1" applyFont="1" applyFill="1" applyBorder="1" applyAlignment="1">
      <alignment vertical="top" wrapText="1"/>
    </xf>
    <xf numFmtId="14" fontId="4" fillId="5" borderId="3" xfId="3" applyNumberFormat="1" applyFont="1" applyFill="1" applyBorder="1" applyAlignment="1">
      <alignment horizontal="right" vertical="top" wrapText="1"/>
    </xf>
    <xf numFmtId="165" fontId="5" fillId="4" borderId="4" xfId="3" applyNumberFormat="1" applyFont="1" applyFill="1" applyBorder="1" applyAlignment="1">
      <alignment vertical="top" wrapText="1"/>
    </xf>
    <xf numFmtId="165" fontId="5" fillId="4" borderId="5" xfId="0" applyNumberFormat="1" applyFont="1" applyFill="1" applyBorder="1" applyAlignment="1">
      <alignment horizontal="center" vertical="top" wrapText="1"/>
    </xf>
    <xf numFmtId="165" fontId="5" fillId="5" borderId="5" xfId="0" applyNumberFormat="1" applyFont="1" applyFill="1" applyBorder="1" applyAlignment="1">
      <alignment horizontal="center" vertical="top" wrapText="1"/>
    </xf>
    <xf numFmtId="14" fontId="5" fillId="5" borderId="5" xfId="0" applyNumberFormat="1" applyFont="1" applyFill="1" applyBorder="1" applyAlignment="1">
      <alignment horizontal="center" vertical="top" wrapText="1"/>
    </xf>
    <xf numFmtId="165" fontId="4" fillId="3" borderId="3" xfId="0" applyNumberFormat="1" applyFont="1" applyFill="1" applyBorder="1" applyAlignment="1">
      <alignment vertical="top"/>
    </xf>
    <xf numFmtId="165" fontId="5" fillId="3" borderId="4" xfId="3" applyNumberFormat="1" applyFont="1" applyFill="1" applyBorder="1" applyAlignment="1">
      <alignment vertical="top" wrapText="1"/>
    </xf>
    <xf numFmtId="165" fontId="5" fillId="3" borderId="5" xfId="0" applyNumberFormat="1" applyFont="1" applyFill="1" applyBorder="1" applyAlignment="1">
      <alignment horizontal="center" vertical="top" wrapText="1"/>
    </xf>
    <xf numFmtId="14" fontId="5" fillId="0" borderId="0" xfId="3" applyNumberFormat="1" applyFont="1" applyAlignment="1">
      <alignment vertical="top" wrapText="1"/>
    </xf>
    <xf numFmtId="5" fontId="5" fillId="0" borderId="0" xfId="3" applyNumberFormat="1" applyFont="1" applyAlignment="1">
      <alignment vertical="top" wrapText="1"/>
    </xf>
    <xf numFmtId="14" fontId="4" fillId="0" borderId="0" xfId="3" applyNumberFormat="1" applyFont="1" applyAlignment="1">
      <alignment horizontal="right" vertical="top" wrapText="1"/>
    </xf>
    <xf numFmtId="0" fontId="4" fillId="0" borderId="0" xfId="0" applyFont="1"/>
    <xf numFmtId="3" fontId="3" fillId="0" borderId="2" xfId="0" applyNumberFormat="1" applyFont="1" applyBorder="1" applyAlignment="1">
      <alignment horizontal="center" vertical="center" wrapText="1"/>
    </xf>
    <xf numFmtId="0" fontId="1" fillId="0" borderId="0" xfId="0" applyFont="1"/>
    <xf numFmtId="0" fontId="12" fillId="0" borderId="0" xfId="0" applyFont="1" applyAlignment="1">
      <alignment vertical="top"/>
    </xf>
    <xf numFmtId="0" fontId="12" fillId="0" borderId="0" xfId="0" applyFont="1" applyAlignment="1">
      <alignment vertical="top" wrapText="1"/>
    </xf>
    <xf numFmtId="14" fontId="12" fillId="2" borderId="0" xfId="0" applyNumberFormat="1" applyFont="1" applyFill="1" applyAlignment="1">
      <alignment vertical="top"/>
    </xf>
    <xf numFmtId="165" fontId="12" fillId="4" borderId="0" xfId="0" applyNumberFormat="1" applyFont="1" applyFill="1" applyAlignment="1">
      <alignment vertical="top"/>
    </xf>
    <xf numFmtId="0" fontId="4" fillId="0" borderId="0" xfId="0" applyFont="1" applyAlignment="1">
      <alignment horizontal="right" vertical="top"/>
    </xf>
    <xf numFmtId="0" fontId="12" fillId="0" borderId="0" xfId="0" applyFont="1" applyAlignment="1">
      <alignment horizontal="right" vertical="top"/>
    </xf>
    <xf numFmtId="0" fontId="5" fillId="0" borderId="0" xfId="3" applyFont="1" applyAlignment="1">
      <alignment horizontal="right" vertical="top" wrapText="1"/>
    </xf>
    <xf numFmtId="0" fontId="4" fillId="0" borderId="0" xfId="3" applyFont="1" applyAlignment="1">
      <alignment horizontal="right" vertical="top" wrapText="1"/>
    </xf>
    <xf numFmtId="0" fontId="12" fillId="0" borderId="0" xfId="0" applyFont="1"/>
    <xf numFmtId="165" fontId="3" fillId="0" borderId="0" xfId="0" applyNumberFormat="1" applyFont="1" applyAlignment="1">
      <alignment horizontal="center" vertical="center"/>
    </xf>
    <xf numFmtId="37" fontId="3" fillId="0" borderId="6" xfId="3" applyNumberFormat="1" applyFont="1" applyBorder="1" applyAlignment="1">
      <alignment horizontal="center" vertical="center" wrapText="1"/>
    </xf>
    <xf numFmtId="5" fontId="1" fillId="0" borderId="0" xfId="3" applyNumberFormat="1" applyFont="1" applyAlignment="1">
      <alignment horizontal="right" vertical="center"/>
    </xf>
    <xf numFmtId="0" fontId="13" fillId="0" borderId="10" xfId="0" applyFont="1" applyBorder="1" applyAlignment="1">
      <alignment horizontal="center"/>
    </xf>
    <xf numFmtId="14" fontId="13" fillId="0" borderId="10" xfId="0" applyNumberFormat="1" applyFont="1" applyBorder="1" applyAlignment="1">
      <alignment horizontal="center" wrapText="1"/>
    </xf>
    <xf numFmtId="0" fontId="12" fillId="0" borderId="10" xfId="0" applyFont="1" applyBorder="1" applyAlignment="1">
      <alignment horizontal="center"/>
    </xf>
    <xf numFmtId="14" fontId="12" fillId="0" borderId="10" xfId="0" applyNumberFormat="1" applyFont="1" applyBorder="1" applyAlignment="1">
      <alignment horizontal="center" wrapText="1"/>
    </xf>
    <xf numFmtId="0" fontId="4" fillId="0" borderId="10" xfId="0" applyFont="1" applyBorder="1" applyAlignment="1">
      <alignment horizontal="center"/>
    </xf>
    <xf numFmtId="14" fontId="4" fillId="0" borderId="10" xfId="0" applyNumberFormat="1" applyFont="1" applyBorder="1" applyAlignment="1">
      <alignment horizontal="center"/>
    </xf>
    <xf numFmtId="0" fontId="9" fillId="0" borderId="10" xfId="0" applyFont="1" applyBorder="1" applyAlignment="1">
      <alignment horizontal="center"/>
    </xf>
    <xf numFmtId="14" fontId="9" fillId="0" borderId="10" xfId="0" applyNumberFormat="1" applyFont="1" applyBorder="1" applyAlignment="1">
      <alignment horizontal="center"/>
    </xf>
    <xf numFmtId="14" fontId="4" fillId="2" borderId="0" xfId="3" applyNumberFormat="1" applyFont="1" applyFill="1" applyAlignment="1">
      <alignment vertical="top" wrapText="1"/>
    </xf>
    <xf numFmtId="0" fontId="1" fillId="0" borderId="0" xfId="0" applyFont="1" applyAlignment="1">
      <alignment horizontal="center" vertical="center"/>
    </xf>
    <xf numFmtId="14" fontId="4" fillId="0" borderId="0" xfId="3" applyNumberFormat="1" applyFont="1" applyAlignment="1">
      <alignment vertical="top" wrapText="1"/>
    </xf>
    <xf numFmtId="0" fontId="4" fillId="0" borderId="0" xfId="0" applyFont="1" applyAlignment="1">
      <alignment horizontal="right"/>
    </xf>
    <xf numFmtId="5" fontId="4" fillId="0" borderId="0" xfId="3" applyNumberFormat="1" applyFont="1" applyAlignment="1">
      <alignment horizontal="right" vertical="top"/>
    </xf>
    <xf numFmtId="165" fontId="5" fillId="0" borderId="0" xfId="0" applyNumberFormat="1" applyFont="1"/>
    <xf numFmtId="37" fontId="5" fillId="0" borderId="0" xfId="3" applyNumberFormat="1" applyFont="1" applyAlignment="1">
      <alignment vertical="top" wrapText="1"/>
    </xf>
    <xf numFmtId="165" fontId="4" fillId="0" borderId="0" xfId="0" applyNumberFormat="1" applyFont="1"/>
    <xf numFmtId="0" fontId="4" fillId="0" borderId="0" xfId="0" applyFont="1" applyAlignment="1">
      <alignment horizontal="right" wrapText="1"/>
    </xf>
    <xf numFmtId="166" fontId="4" fillId="0" borderId="0" xfId="1" applyNumberFormat="1" applyFont="1" applyFill="1" applyBorder="1"/>
    <xf numFmtId="166" fontId="4" fillId="0" borderId="0" xfId="0" applyNumberFormat="1" applyFont="1"/>
    <xf numFmtId="0" fontId="3" fillId="0" borderId="0" xfId="3" applyFont="1" applyAlignment="1">
      <alignment horizontal="center" vertical="center" wrapText="1"/>
    </xf>
    <xf numFmtId="0" fontId="1" fillId="0" borderId="0" xfId="3" applyFont="1" applyAlignment="1">
      <alignment horizontal="center" vertical="center" wrapText="1"/>
    </xf>
    <xf numFmtId="14" fontId="1" fillId="0" borderId="0" xfId="3" applyNumberFormat="1" applyFont="1" applyAlignment="1">
      <alignment horizontal="center" vertical="center" wrapText="1"/>
    </xf>
    <xf numFmtId="14" fontId="3" fillId="0" borderId="0" xfId="3" applyNumberFormat="1" applyFont="1" applyAlignment="1">
      <alignment horizontal="center" vertical="center" wrapText="1"/>
    </xf>
    <xf numFmtId="14" fontId="14" fillId="0" borderId="0" xfId="0" applyNumberFormat="1" applyFont="1"/>
    <xf numFmtId="0" fontId="11" fillId="0" borderId="0" xfId="4" applyAlignment="1">
      <alignment wrapText="1"/>
    </xf>
    <xf numFmtId="14" fontId="9" fillId="0" borderId="7" xfId="0" applyNumberFormat="1" applyFont="1" applyBorder="1" applyAlignment="1">
      <alignment horizontal="center" vertical="center"/>
    </xf>
    <xf numFmtId="14" fontId="9" fillId="0" borderId="8" xfId="0" applyNumberFormat="1" applyFont="1" applyBorder="1" applyAlignment="1">
      <alignment horizontal="center" vertical="center"/>
    </xf>
    <xf numFmtId="14" fontId="9" fillId="0" borderId="9" xfId="0" applyNumberFormat="1" applyFont="1" applyBorder="1" applyAlignment="1">
      <alignment horizontal="center" vertical="center"/>
    </xf>
    <xf numFmtId="0" fontId="11" fillId="0" borderId="2" xfId="4" applyBorder="1" applyAlignment="1">
      <alignment horizontal="center" vertical="center"/>
    </xf>
    <xf numFmtId="0" fontId="11" fillId="0" borderId="2" xfId="4" applyBorder="1" applyAlignment="1">
      <alignment horizontal="right" vertical="center"/>
    </xf>
    <xf numFmtId="0" fontId="5" fillId="0" borderId="0" xfId="0" applyFont="1" applyAlignment="1">
      <alignment horizontal="center" vertical="center" wrapText="1"/>
    </xf>
    <xf numFmtId="0" fontId="11" fillId="0" borderId="0" xfId="4" applyAlignment="1">
      <alignment horizontal="center" wrapText="1"/>
    </xf>
    <xf numFmtId="0" fontId="5" fillId="0" borderId="1" xfId="0" applyFont="1" applyBorder="1" applyAlignment="1">
      <alignment horizontal="center" vertical="top"/>
    </xf>
  </cellXfs>
  <cellStyles count="5">
    <cellStyle name="Comma" xfId="1" builtinId="3"/>
    <cellStyle name="Hyperlink" xfId="4" builtinId="8"/>
    <cellStyle name="Normal" xfId="0" builtinId="0"/>
    <cellStyle name="Normal 2" xfId="2" xr:uid="{00000000-0005-0000-0000-000004000000}"/>
    <cellStyle name="Normal_Sheet1" xfId="3" xr:uid="{00000000-0005-0000-0000-000005000000}"/>
  </cellStyles>
  <dxfs count="1">
    <dxf>
      <font>
        <color auto="1"/>
      </font>
      <fill>
        <patternFill>
          <bgColor rgb="FFFF0000"/>
        </patternFill>
      </fill>
    </dxf>
  </dxfs>
  <tableStyles count="0" defaultTableStyle="TableStyleMedium9" defaultPivotStyle="PivotStyleLight16"/>
  <colors>
    <mruColors>
      <color rgb="FFFFFF99"/>
      <color rgb="FFFFFFCC"/>
      <color rgb="FF9966FF"/>
      <color rgb="FF9933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47767" cy="163773"/>
    <xdr:sp macro="" textlink="">
      <xdr:nvSpPr>
        <xdr:cNvPr id="2" name="throwarrow_0005296577">
          <a:extLst>
            <a:ext uri="{FF2B5EF4-FFF2-40B4-BE49-F238E27FC236}">
              <a16:creationId xmlns:a16="http://schemas.microsoft.com/office/drawing/2014/main" id="{3ABF672C-6B8D-4CAB-8088-668E150B7E04}"/>
            </a:ext>
          </a:extLst>
        </xdr:cNvPr>
        <xdr:cNvSpPr txBox="1">
          <a:spLocks noChangeArrowheads="1"/>
        </xdr:cNvSpPr>
      </xdr:nvSpPr>
      <xdr:spPr bwMode="auto">
        <a:xfrm>
          <a:off x="0" y="932487975"/>
          <a:ext cx="47767" cy="163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cs typeface="Verdana"/>
            </a:rPr>
            <a:t> </a:t>
          </a:r>
        </a:p>
      </xdr:txBody>
    </xdr:sp>
    <xdr:clientData/>
  </xdr:oneCellAnchor>
  <xdr:oneCellAnchor>
    <xdr:from>
      <xdr:col>0</xdr:col>
      <xdr:colOff>0</xdr:colOff>
      <xdr:row>3</xdr:row>
      <xdr:rowOff>0</xdr:rowOff>
    </xdr:from>
    <xdr:ext cx="47767" cy="163773"/>
    <xdr:sp macro="" textlink="">
      <xdr:nvSpPr>
        <xdr:cNvPr id="3" name="throwarrow_0004840702">
          <a:extLst>
            <a:ext uri="{FF2B5EF4-FFF2-40B4-BE49-F238E27FC236}">
              <a16:creationId xmlns:a16="http://schemas.microsoft.com/office/drawing/2014/main" id="{FFECB523-61C3-4693-8EA5-3F1C9251EC66}"/>
            </a:ext>
          </a:extLst>
        </xdr:cNvPr>
        <xdr:cNvSpPr txBox="1">
          <a:spLocks noChangeArrowheads="1"/>
        </xdr:cNvSpPr>
      </xdr:nvSpPr>
      <xdr:spPr bwMode="auto">
        <a:xfrm>
          <a:off x="0" y="539257875"/>
          <a:ext cx="47767" cy="163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cs typeface="Verdana"/>
            </a:rPr>
            <a:t> </a:t>
          </a:r>
        </a:p>
      </xdr:txBody>
    </xdr:sp>
    <xdr:clientData/>
  </xdr:oneCellAnchor>
  <xdr:oneCellAnchor>
    <xdr:from>
      <xdr:col>0</xdr:col>
      <xdr:colOff>0</xdr:colOff>
      <xdr:row>1418</xdr:row>
      <xdr:rowOff>0</xdr:rowOff>
    </xdr:from>
    <xdr:ext cx="43858" cy="155877"/>
    <xdr:sp macro="" textlink="">
      <xdr:nvSpPr>
        <xdr:cNvPr id="4" name="throwarrow_0005138235">
          <a:extLst>
            <a:ext uri="{FF2B5EF4-FFF2-40B4-BE49-F238E27FC236}">
              <a16:creationId xmlns:a16="http://schemas.microsoft.com/office/drawing/2014/main" id="{1E9F974A-51F5-46AB-A5FD-85529291DC42}"/>
            </a:ext>
          </a:extLst>
        </xdr:cNvPr>
        <xdr:cNvSpPr txBox="1">
          <a:spLocks noChangeArrowheads="1"/>
        </xdr:cNvSpPr>
      </xdr:nvSpPr>
      <xdr:spPr bwMode="auto">
        <a:xfrm>
          <a:off x="0" y="3996766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1539</xdr:row>
      <xdr:rowOff>0</xdr:rowOff>
    </xdr:from>
    <xdr:ext cx="43858" cy="155877"/>
    <xdr:sp macro="" textlink="">
      <xdr:nvSpPr>
        <xdr:cNvPr id="5" name="throwarrow_0005903680">
          <a:extLst>
            <a:ext uri="{FF2B5EF4-FFF2-40B4-BE49-F238E27FC236}">
              <a16:creationId xmlns:a16="http://schemas.microsoft.com/office/drawing/2014/main" id="{E5632A4B-52D1-47BD-ADFC-C2036AE7DA59}"/>
            </a:ext>
          </a:extLst>
        </xdr:cNvPr>
        <xdr:cNvSpPr txBox="1">
          <a:spLocks noChangeArrowheads="1"/>
        </xdr:cNvSpPr>
      </xdr:nvSpPr>
      <xdr:spPr bwMode="auto">
        <a:xfrm>
          <a:off x="0" y="4045343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1558</xdr:row>
      <xdr:rowOff>0</xdr:rowOff>
    </xdr:from>
    <xdr:ext cx="43858" cy="155877"/>
    <xdr:sp macro="" textlink="">
      <xdr:nvSpPr>
        <xdr:cNvPr id="6" name="throwarrow_0006008421">
          <a:extLst>
            <a:ext uri="{FF2B5EF4-FFF2-40B4-BE49-F238E27FC236}">
              <a16:creationId xmlns:a16="http://schemas.microsoft.com/office/drawing/2014/main" id="{DED2ADD0-CC71-43C8-ACD5-C823BBD1EDE1}"/>
            </a:ext>
          </a:extLst>
        </xdr:cNvPr>
        <xdr:cNvSpPr txBox="1">
          <a:spLocks noChangeArrowheads="1"/>
        </xdr:cNvSpPr>
      </xdr:nvSpPr>
      <xdr:spPr bwMode="auto">
        <a:xfrm>
          <a:off x="0" y="4052487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1590</xdr:row>
      <xdr:rowOff>0</xdr:rowOff>
    </xdr:from>
    <xdr:ext cx="43858" cy="155877"/>
    <xdr:sp macro="" textlink="">
      <xdr:nvSpPr>
        <xdr:cNvPr id="7" name="throwarrow_0006216530">
          <a:extLst>
            <a:ext uri="{FF2B5EF4-FFF2-40B4-BE49-F238E27FC236}">
              <a16:creationId xmlns:a16="http://schemas.microsoft.com/office/drawing/2014/main" id="{6170CD04-087F-429C-B1C4-C0A2CCA67916}"/>
            </a:ext>
          </a:extLst>
        </xdr:cNvPr>
        <xdr:cNvSpPr txBox="1">
          <a:spLocks noChangeArrowheads="1"/>
        </xdr:cNvSpPr>
      </xdr:nvSpPr>
      <xdr:spPr bwMode="auto">
        <a:xfrm>
          <a:off x="0" y="4067346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1714</xdr:row>
      <xdr:rowOff>0</xdr:rowOff>
    </xdr:from>
    <xdr:ext cx="43858" cy="155877"/>
    <xdr:sp macro="" textlink="">
      <xdr:nvSpPr>
        <xdr:cNvPr id="8" name="throwarrow_0006914430">
          <a:extLst>
            <a:ext uri="{FF2B5EF4-FFF2-40B4-BE49-F238E27FC236}">
              <a16:creationId xmlns:a16="http://schemas.microsoft.com/office/drawing/2014/main" id="{98C168F4-B203-4C42-A708-96DD2F2CA4E0}"/>
            </a:ext>
          </a:extLst>
        </xdr:cNvPr>
        <xdr:cNvSpPr txBox="1">
          <a:spLocks noChangeArrowheads="1"/>
        </xdr:cNvSpPr>
      </xdr:nvSpPr>
      <xdr:spPr bwMode="auto">
        <a:xfrm>
          <a:off x="0" y="4129354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1738</xdr:row>
      <xdr:rowOff>0</xdr:rowOff>
    </xdr:from>
    <xdr:ext cx="43858" cy="155877"/>
    <xdr:sp macro="" textlink="">
      <xdr:nvSpPr>
        <xdr:cNvPr id="9" name="throwarrow_0007057455">
          <a:extLst>
            <a:ext uri="{FF2B5EF4-FFF2-40B4-BE49-F238E27FC236}">
              <a16:creationId xmlns:a16="http://schemas.microsoft.com/office/drawing/2014/main" id="{F5A57A0B-202B-4813-81AF-64093003A2F0}"/>
            </a:ext>
          </a:extLst>
        </xdr:cNvPr>
        <xdr:cNvSpPr txBox="1">
          <a:spLocks noChangeArrowheads="1"/>
        </xdr:cNvSpPr>
      </xdr:nvSpPr>
      <xdr:spPr bwMode="auto">
        <a:xfrm>
          <a:off x="0" y="414221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1848</xdr:row>
      <xdr:rowOff>0</xdr:rowOff>
    </xdr:from>
    <xdr:ext cx="43858" cy="155877"/>
    <xdr:sp macro="" textlink="">
      <xdr:nvSpPr>
        <xdr:cNvPr id="10" name="throwarrow_0007782422">
          <a:extLst>
            <a:ext uri="{FF2B5EF4-FFF2-40B4-BE49-F238E27FC236}">
              <a16:creationId xmlns:a16="http://schemas.microsoft.com/office/drawing/2014/main" id="{A77B66F8-F8FC-494D-B346-087277BE3209}"/>
            </a:ext>
          </a:extLst>
        </xdr:cNvPr>
        <xdr:cNvSpPr txBox="1">
          <a:spLocks noChangeArrowheads="1"/>
        </xdr:cNvSpPr>
      </xdr:nvSpPr>
      <xdr:spPr bwMode="auto">
        <a:xfrm>
          <a:off x="0" y="4193933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1850</xdr:row>
      <xdr:rowOff>0</xdr:rowOff>
    </xdr:from>
    <xdr:ext cx="43858" cy="155877"/>
    <xdr:sp macro="" textlink="">
      <xdr:nvSpPr>
        <xdr:cNvPr id="11" name="throwarrow_0007803481">
          <a:extLst>
            <a:ext uri="{FF2B5EF4-FFF2-40B4-BE49-F238E27FC236}">
              <a16:creationId xmlns:a16="http://schemas.microsoft.com/office/drawing/2014/main" id="{7D78C680-4000-4400-A185-3C5181E5565D}"/>
            </a:ext>
          </a:extLst>
        </xdr:cNvPr>
        <xdr:cNvSpPr txBox="1">
          <a:spLocks noChangeArrowheads="1"/>
        </xdr:cNvSpPr>
      </xdr:nvSpPr>
      <xdr:spPr bwMode="auto">
        <a:xfrm>
          <a:off x="0" y="4195076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1850</xdr:row>
      <xdr:rowOff>0</xdr:rowOff>
    </xdr:from>
    <xdr:ext cx="43858" cy="155877"/>
    <xdr:sp macro="" textlink="">
      <xdr:nvSpPr>
        <xdr:cNvPr id="12" name="throwarrow_0007811684">
          <a:extLst>
            <a:ext uri="{FF2B5EF4-FFF2-40B4-BE49-F238E27FC236}">
              <a16:creationId xmlns:a16="http://schemas.microsoft.com/office/drawing/2014/main" id="{EB7B8CF3-414D-4BF0-AC76-5FD5A5E897B4}"/>
            </a:ext>
          </a:extLst>
        </xdr:cNvPr>
        <xdr:cNvSpPr txBox="1">
          <a:spLocks noChangeArrowheads="1"/>
        </xdr:cNvSpPr>
      </xdr:nvSpPr>
      <xdr:spPr bwMode="auto">
        <a:xfrm>
          <a:off x="0" y="4195076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1863</xdr:row>
      <xdr:rowOff>0</xdr:rowOff>
    </xdr:from>
    <xdr:ext cx="43858" cy="155877"/>
    <xdr:sp macro="" textlink="">
      <xdr:nvSpPr>
        <xdr:cNvPr id="13" name="throwarrow_0007909863">
          <a:extLst>
            <a:ext uri="{FF2B5EF4-FFF2-40B4-BE49-F238E27FC236}">
              <a16:creationId xmlns:a16="http://schemas.microsoft.com/office/drawing/2014/main" id="{732CDB89-DE24-47B7-A40D-C958EC3B4518}"/>
            </a:ext>
          </a:extLst>
        </xdr:cNvPr>
        <xdr:cNvSpPr txBox="1">
          <a:spLocks noChangeArrowheads="1"/>
        </xdr:cNvSpPr>
      </xdr:nvSpPr>
      <xdr:spPr bwMode="auto">
        <a:xfrm>
          <a:off x="0" y="4201077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1884</xdr:row>
      <xdr:rowOff>0</xdr:rowOff>
    </xdr:from>
    <xdr:ext cx="43858" cy="155877"/>
    <xdr:sp macro="" textlink="">
      <xdr:nvSpPr>
        <xdr:cNvPr id="14" name="throwarrow_0008012411">
          <a:extLst>
            <a:ext uri="{FF2B5EF4-FFF2-40B4-BE49-F238E27FC236}">
              <a16:creationId xmlns:a16="http://schemas.microsoft.com/office/drawing/2014/main" id="{03C8157F-E9DE-4AE8-8577-D3ADB314421B}"/>
            </a:ext>
          </a:extLst>
        </xdr:cNvPr>
        <xdr:cNvSpPr txBox="1">
          <a:spLocks noChangeArrowheads="1"/>
        </xdr:cNvSpPr>
      </xdr:nvSpPr>
      <xdr:spPr bwMode="auto">
        <a:xfrm>
          <a:off x="0" y="4212650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1965</xdr:row>
      <xdr:rowOff>0</xdr:rowOff>
    </xdr:from>
    <xdr:ext cx="43858" cy="155877"/>
    <xdr:sp macro="" textlink="">
      <xdr:nvSpPr>
        <xdr:cNvPr id="15" name="throwarrow_0008436564">
          <a:extLst>
            <a:ext uri="{FF2B5EF4-FFF2-40B4-BE49-F238E27FC236}">
              <a16:creationId xmlns:a16="http://schemas.microsoft.com/office/drawing/2014/main" id="{ABE0E699-9DB1-483C-9BCB-10C138209FA6}"/>
            </a:ext>
          </a:extLst>
        </xdr:cNvPr>
        <xdr:cNvSpPr txBox="1">
          <a:spLocks noChangeArrowheads="1"/>
        </xdr:cNvSpPr>
      </xdr:nvSpPr>
      <xdr:spPr bwMode="auto">
        <a:xfrm>
          <a:off x="0" y="4253655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1996</xdr:row>
      <xdr:rowOff>0</xdr:rowOff>
    </xdr:from>
    <xdr:ext cx="43858" cy="155877"/>
    <xdr:sp macro="" textlink="">
      <xdr:nvSpPr>
        <xdr:cNvPr id="16" name="throwarrow_0008627449">
          <a:extLst>
            <a:ext uri="{FF2B5EF4-FFF2-40B4-BE49-F238E27FC236}">
              <a16:creationId xmlns:a16="http://schemas.microsoft.com/office/drawing/2014/main" id="{B5015922-2773-4241-BDB8-9077EA74E819}"/>
            </a:ext>
          </a:extLst>
        </xdr:cNvPr>
        <xdr:cNvSpPr txBox="1">
          <a:spLocks noChangeArrowheads="1"/>
        </xdr:cNvSpPr>
      </xdr:nvSpPr>
      <xdr:spPr bwMode="auto">
        <a:xfrm>
          <a:off x="0" y="4268228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2039</xdr:row>
      <xdr:rowOff>0</xdr:rowOff>
    </xdr:from>
    <xdr:ext cx="43858" cy="155877"/>
    <xdr:sp macro="" textlink="">
      <xdr:nvSpPr>
        <xdr:cNvPr id="17" name="throwarrow_0008837198">
          <a:extLst>
            <a:ext uri="{FF2B5EF4-FFF2-40B4-BE49-F238E27FC236}">
              <a16:creationId xmlns:a16="http://schemas.microsoft.com/office/drawing/2014/main" id="{0E734928-761B-46C3-A1CA-F163E7CD1FFF}"/>
            </a:ext>
          </a:extLst>
        </xdr:cNvPr>
        <xdr:cNvSpPr txBox="1">
          <a:spLocks noChangeArrowheads="1"/>
        </xdr:cNvSpPr>
      </xdr:nvSpPr>
      <xdr:spPr bwMode="auto">
        <a:xfrm>
          <a:off x="0" y="4286230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2117</xdr:row>
      <xdr:rowOff>0</xdr:rowOff>
    </xdr:from>
    <xdr:ext cx="43858" cy="155877"/>
    <xdr:sp macro="" textlink="">
      <xdr:nvSpPr>
        <xdr:cNvPr id="18" name="throwarrow_0009314132">
          <a:extLst>
            <a:ext uri="{FF2B5EF4-FFF2-40B4-BE49-F238E27FC236}">
              <a16:creationId xmlns:a16="http://schemas.microsoft.com/office/drawing/2014/main" id="{FCD88C4D-85B2-4DD7-AACF-108532A8C1D3}"/>
            </a:ext>
          </a:extLst>
        </xdr:cNvPr>
        <xdr:cNvSpPr txBox="1">
          <a:spLocks noChangeArrowheads="1"/>
        </xdr:cNvSpPr>
      </xdr:nvSpPr>
      <xdr:spPr bwMode="auto">
        <a:xfrm>
          <a:off x="0" y="431780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2176</xdr:row>
      <xdr:rowOff>0</xdr:rowOff>
    </xdr:from>
    <xdr:ext cx="43858" cy="155877"/>
    <xdr:sp macro="" textlink="">
      <xdr:nvSpPr>
        <xdr:cNvPr id="19" name="throwarrow_0009631904">
          <a:extLst>
            <a:ext uri="{FF2B5EF4-FFF2-40B4-BE49-F238E27FC236}">
              <a16:creationId xmlns:a16="http://schemas.microsoft.com/office/drawing/2014/main" id="{6494EF7A-CF89-4C4E-BF74-24D5D1054A9B}"/>
            </a:ext>
          </a:extLst>
        </xdr:cNvPr>
        <xdr:cNvSpPr txBox="1">
          <a:spLocks noChangeArrowheads="1"/>
        </xdr:cNvSpPr>
      </xdr:nvSpPr>
      <xdr:spPr bwMode="auto">
        <a:xfrm>
          <a:off x="0" y="4347238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2191</xdr:row>
      <xdr:rowOff>0</xdr:rowOff>
    </xdr:from>
    <xdr:ext cx="43858" cy="155877"/>
    <xdr:sp macro="" textlink="">
      <xdr:nvSpPr>
        <xdr:cNvPr id="20" name="throwarrow_0009713126">
          <a:extLst>
            <a:ext uri="{FF2B5EF4-FFF2-40B4-BE49-F238E27FC236}">
              <a16:creationId xmlns:a16="http://schemas.microsoft.com/office/drawing/2014/main" id="{D0EDE592-9BD2-43CB-8408-95D5C19E27F8}"/>
            </a:ext>
          </a:extLst>
        </xdr:cNvPr>
        <xdr:cNvSpPr txBox="1">
          <a:spLocks noChangeArrowheads="1"/>
        </xdr:cNvSpPr>
      </xdr:nvSpPr>
      <xdr:spPr bwMode="auto">
        <a:xfrm>
          <a:off x="0" y="4353953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2239</xdr:row>
      <xdr:rowOff>0</xdr:rowOff>
    </xdr:from>
    <xdr:ext cx="43858" cy="155877"/>
    <xdr:sp macro="" textlink="">
      <xdr:nvSpPr>
        <xdr:cNvPr id="21" name="throwarrow_0009930811">
          <a:extLst>
            <a:ext uri="{FF2B5EF4-FFF2-40B4-BE49-F238E27FC236}">
              <a16:creationId xmlns:a16="http://schemas.microsoft.com/office/drawing/2014/main" id="{E5951D94-087D-49AC-8958-55A69BFEA926}"/>
            </a:ext>
          </a:extLst>
        </xdr:cNvPr>
        <xdr:cNvSpPr txBox="1">
          <a:spLocks noChangeArrowheads="1"/>
        </xdr:cNvSpPr>
      </xdr:nvSpPr>
      <xdr:spPr bwMode="auto">
        <a:xfrm>
          <a:off x="0" y="437324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2285</xdr:row>
      <xdr:rowOff>0</xdr:rowOff>
    </xdr:from>
    <xdr:ext cx="43858" cy="155877"/>
    <xdr:sp macro="" textlink="">
      <xdr:nvSpPr>
        <xdr:cNvPr id="22" name="throwarrow_0010174743">
          <a:extLst>
            <a:ext uri="{FF2B5EF4-FFF2-40B4-BE49-F238E27FC236}">
              <a16:creationId xmlns:a16="http://schemas.microsoft.com/office/drawing/2014/main" id="{203F1C54-2058-41DD-8BEA-16899EC030BF}"/>
            </a:ext>
          </a:extLst>
        </xdr:cNvPr>
        <xdr:cNvSpPr txBox="1">
          <a:spLocks noChangeArrowheads="1"/>
        </xdr:cNvSpPr>
      </xdr:nvSpPr>
      <xdr:spPr bwMode="auto">
        <a:xfrm>
          <a:off x="0" y="438967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2296</xdr:row>
      <xdr:rowOff>0</xdr:rowOff>
    </xdr:from>
    <xdr:ext cx="43858" cy="155877"/>
    <xdr:sp macro="" textlink="">
      <xdr:nvSpPr>
        <xdr:cNvPr id="23" name="throwarrow_0010268821">
          <a:extLst>
            <a:ext uri="{FF2B5EF4-FFF2-40B4-BE49-F238E27FC236}">
              <a16:creationId xmlns:a16="http://schemas.microsoft.com/office/drawing/2014/main" id="{DA2B2F1A-43F3-4D11-B6D0-BA192C6ADF3A}"/>
            </a:ext>
          </a:extLst>
        </xdr:cNvPr>
        <xdr:cNvSpPr txBox="1">
          <a:spLocks noChangeArrowheads="1"/>
        </xdr:cNvSpPr>
      </xdr:nvSpPr>
      <xdr:spPr bwMode="auto">
        <a:xfrm>
          <a:off x="0" y="4393815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2327</xdr:row>
      <xdr:rowOff>0</xdr:rowOff>
    </xdr:from>
    <xdr:ext cx="43858" cy="155877"/>
    <xdr:sp macro="" textlink="">
      <xdr:nvSpPr>
        <xdr:cNvPr id="24" name="throwarrow_0010444388">
          <a:extLst>
            <a:ext uri="{FF2B5EF4-FFF2-40B4-BE49-F238E27FC236}">
              <a16:creationId xmlns:a16="http://schemas.microsoft.com/office/drawing/2014/main" id="{A5C29A36-5C59-476F-8644-8BB06F4C98E1}"/>
            </a:ext>
          </a:extLst>
        </xdr:cNvPr>
        <xdr:cNvSpPr txBox="1">
          <a:spLocks noChangeArrowheads="1"/>
        </xdr:cNvSpPr>
      </xdr:nvSpPr>
      <xdr:spPr bwMode="auto">
        <a:xfrm>
          <a:off x="0" y="4404674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2360</xdr:row>
      <xdr:rowOff>0</xdr:rowOff>
    </xdr:from>
    <xdr:ext cx="43858" cy="155877"/>
    <xdr:sp macro="" textlink="">
      <xdr:nvSpPr>
        <xdr:cNvPr id="25" name="throwarrow_0010618315">
          <a:extLst>
            <a:ext uri="{FF2B5EF4-FFF2-40B4-BE49-F238E27FC236}">
              <a16:creationId xmlns:a16="http://schemas.microsoft.com/office/drawing/2014/main" id="{C8F47A53-D3B8-4189-9817-DE2489F262CC}"/>
            </a:ext>
          </a:extLst>
        </xdr:cNvPr>
        <xdr:cNvSpPr txBox="1">
          <a:spLocks noChangeArrowheads="1"/>
        </xdr:cNvSpPr>
      </xdr:nvSpPr>
      <xdr:spPr bwMode="auto">
        <a:xfrm>
          <a:off x="0" y="442067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2414</xdr:row>
      <xdr:rowOff>0</xdr:rowOff>
    </xdr:from>
    <xdr:ext cx="43858" cy="155877"/>
    <xdr:sp macro="" textlink="">
      <xdr:nvSpPr>
        <xdr:cNvPr id="26" name="throwarrow_0010906825">
          <a:extLst>
            <a:ext uri="{FF2B5EF4-FFF2-40B4-BE49-F238E27FC236}">
              <a16:creationId xmlns:a16="http://schemas.microsoft.com/office/drawing/2014/main" id="{B22528A3-7991-4C46-9CF4-39576B9CCE4D}"/>
            </a:ext>
          </a:extLst>
        </xdr:cNvPr>
        <xdr:cNvSpPr txBox="1">
          <a:spLocks noChangeArrowheads="1"/>
        </xdr:cNvSpPr>
      </xdr:nvSpPr>
      <xdr:spPr bwMode="auto">
        <a:xfrm>
          <a:off x="0" y="4447679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2418</xdr:row>
      <xdr:rowOff>0</xdr:rowOff>
    </xdr:from>
    <xdr:ext cx="43858" cy="155877"/>
    <xdr:sp macro="" textlink="">
      <xdr:nvSpPr>
        <xdr:cNvPr id="27" name="throwarrow_0010927064">
          <a:extLst>
            <a:ext uri="{FF2B5EF4-FFF2-40B4-BE49-F238E27FC236}">
              <a16:creationId xmlns:a16="http://schemas.microsoft.com/office/drawing/2014/main" id="{38BEE8EA-A506-4BD2-AC34-FFDDD2C71FF0}"/>
            </a:ext>
          </a:extLst>
        </xdr:cNvPr>
        <xdr:cNvSpPr txBox="1">
          <a:spLocks noChangeArrowheads="1"/>
        </xdr:cNvSpPr>
      </xdr:nvSpPr>
      <xdr:spPr bwMode="auto">
        <a:xfrm>
          <a:off x="0" y="4449251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2442</xdr:row>
      <xdr:rowOff>0</xdr:rowOff>
    </xdr:from>
    <xdr:ext cx="43858" cy="155877"/>
    <xdr:sp macro="" textlink="">
      <xdr:nvSpPr>
        <xdr:cNvPr id="28" name="throwarrow_0011048210">
          <a:extLst>
            <a:ext uri="{FF2B5EF4-FFF2-40B4-BE49-F238E27FC236}">
              <a16:creationId xmlns:a16="http://schemas.microsoft.com/office/drawing/2014/main" id="{7E74BCDC-C6F1-4DF4-8FE4-CCDA8074E4BB}"/>
            </a:ext>
          </a:extLst>
        </xdr:cNvPr>
        <xdr:cNvSpPr txBox="1">
          <a:spLocks noChangeArrowheads="1"/>
        </xdr:cNvSpPr>
      </xdr:nvSpPr>
      <xdr:spPr bwMode="auto">
        <a:xfrm>
          <a:off x="0" y="4458966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2444</xdr:row>
      <xdr:rowOff>0</xdr:rowOff>
    </xdr:from>
    <xdr:ext cx="43858" cy="155877"/>
    <xdr:sp macro="" textlink="">
      <xdr:nvSpPr>
        <xdr:cNvPr id="29" name="throwarrow_0011057232">
          <a:extLst>
            <a:ext uri="{FF2B5EF4-FFF2-40B4-BE49-F238E27FC236}">
              <a16:creationId xmlns:a16="http://schemas.microsoft.com/office/drawing/2014/main" id="{1D5CF260-A7FB-4E7F-9DDA-AAC1A8413CF7}"/>
            </a:ext>
          </a:extLst>
        </xdr:cNvPr>
        <xdr:cNvSpPr txBox="1">
          <a:spLocks noChangeArrowheads="1"/>
        </xdr:cNvSpPr>
      </xdr:nvSpPr>
      <xdr:spPr bwMode="auto">
        <a:xfrm>
          <a:off x="0" y="4459824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2472</xdr:row>
      <xdr:rowOff>0</xdr:rowOff>
    </xdr:from>
    <xdr:ext cx="43858" cy="155877"/>
    <xdr:sp macro="" textlink="">
      <xdr:nvSpPr>
        <xdr:cNvPr id="30" name="throwarrow_0011178932">
          <a:extLst>
            <a:ext uri="{FF2B5EF4-FFF2-40B4-BE49-F238E27FC236}">
              <a16:creationId xmlns:a16="http://schemas.microsoft.com/office/drawing/2014/main" id="{B4A72D3C-7598-4753-A895-DF17616D8103}"/>
            </a:ext>
          </a:extLst>
        </xdr:cNvPr>
        <xdr:cNvSpPr txBox="1">
          <a:spLocks noChangeArrowheads="1"/>
        </xdr:cNvSpPr>
      </xdr:nvSpPr>
      <xdr:spPr bwMode="auto">
        <a:xfrm>
          <a:off x="0" y="4471539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2512</xdr:row>
      <xdr:rowOff>0</xdr:rowOff>
    </xdr:from>
    <xdr:ext cx="43858" cy="155877"/>
    <xdr:sp macro="" textlink="">
      <xdr:nvSpPr>
        <xdr:cNvPr id="31" name="throwarrow_0011395243">
          <a:extLst>
            <a:ext uri="{FF2B5EF4-FFF2-40B4-BE49-F238E27FC236}">
              <a16:creationId xmlns:a16="http://schemas.microsoft.com/office/drawing/2014/main" id="{6BA8779B-74C9-48FC-9E76-ABC9B7C04C7E}"/>
            </a:ext>
          </a:extLst>
        </xdr:cNvPr>
        <xdr:cNvSpPr txBox="1">
          <a:spLocks noChangeArrowheads="1"/>
        </xdr:cNvSpPr>
      </xdr:nvSpPr>
      <xdr:spPr bwMode="auto">
        <a:xfrm>
          <a:off x="0" y="4489113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2517</xdr:row>
      <xdr:rowOff>0</xdr:rowOff>
    </xdr:from>
    <xdr:ext cx="43858" cy="155877"/>
    <xdr:sp macro="" textlink="">
      <xdr:nvSpPr>
        <xdr:cNvPr id="32" name="throwarrow_0011423684">
          <a:extLst>
            <a:ext uri="{FF2B5EF4-FFF2-40B4-BE49-F238E27FC236}">
              <a16:creationId xmlns:a16="http://schemas.microsoft.com/office/drawing/2014/main" id="{55630DD9-EF1D-4050-9DF1-6DAD7BACA681}"/>
            </a:ext>
          </a:extLst>
        </xdr:cNvPr>
        <xdr:cNvSpPr txBox="1">
          <a:spLocks noChangeArrowheads="1"/>
        </xdr:cNvSpPr>
      </xdr:nvSpPr>
      <xdr:spPr bwMode="auto">
        <a:xfrm>
          <a:off x="0" y="4491970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2539</xdr:row>
      <xdr:rowOff>0</xdr:rowOff>
    </xdr:from>
    <xdr:ext cx="43858" cy="155877"/>
    <xdr:sp macro="" textlink="">
      <xdr:nvSpPr>
        <xdr:cNvPr id="33" name="throwarrow_0011577925">
          <a:extLst>
            <a:ext uri="{FF2B5EF4-FFF2-40B4-BE49-F238E27FC236}">
              <a16:creationId xmlns:a16="http://schemas.microsoft.com/office/drawing/2014/main" id="{F0314C4D-2AC1-44D9-AD11-47CC3598C4EF}"/>
            </a:ext>
          </a:extLst>
        </xdr:cNvPr>
        <xdr:cNvSpPr txBox="1">
          <a:spLocks noChangeArrowheads="1"/>
        </xdr:cNvSpPr>
      </xdr:nvSpPr>
      <xdr:spPr bwMode="auto">
        <a:xfrm>
          <a:off x="0" y="4501686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2703</xdr:row>
      <xdr:rowOff>0</xdr:rowOff>
    </xdr:from>
    <xdr:ext cx="43858" cy="155877"/>
    <xdr:sp macro="" textlink="">
      <xdr:nvSpPr>
        <xdr:cNvPr id="34" name="throwarrow_0012404353">
          <a:extLst>
            <a:ext uri="{FF2B5EF4-FFF2-40B4-BE49-F238E27FC236}">
              <a16:creationId xmlns:a16="http://schemas.microsoft.com/office/drawing/2014/main" id="{59A20B9A-DA4A-40A0-AF65-B9D1F48DBD53}"/>
            </a:ext>
          </a:extLst>
        </xdr:cNvPr>
        <xdr:cNvSpPr txBox="1">
          <a:spLocks noChangeArrowheads="1"/>
        </xdr:cNvSpPr>
      </xdr:nvSpPr>
      <xdr:spPr bwMode="auto">
        <a:xfrm>
          <a:off x="0" y="4572695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2830</xdr:row>
      <xdr:rowOff>0</xdr:rowOff>
    </xdr:from>
    <xdr:ext cx="43858" cy="155877"/>
    <xdr:sp macro="" textlink="">
      <xdr:nvSpPr>
        <xdr:cNvPr id="35" name="throwarrow_0013070798">
          <a:extLst>
            <a:ext uri="{FF2B5EF4-FFF2-40B4-BE49-F238E27FC236}">
              <a16:creationId xmlns:a16="http://schemas.microsoft.com/office/drawing/2014/main" id="{3C25EA05-75DF-4212-864C-B21FD60FC39C}"/>
            </a:ext>
          </a:extLst>
        </xdr:cNvPr>
        <xdr:cNvSpPr txBox="1">
          <a:spLocks noChangeArrowheads="1"/>
        </xdr:cNvSpPr>
      </xdr:nvSpPr>
      <xdr:spPr bwMode="auto">
        <a:xfrm>
          <a:off x="0" y="4630416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1329</xdr:row>
      <xdr:rowOff>0</xdr:rowOff>
    </xdr:from>
    <xdr:ext cx="43858" cy="155877"/>
    <xdr:sp macro="" textlink="">
      <xdr:nvSpPr>
        <xdr:cNvPr id="36" name="throwarrow_0004715722">
          <a:extLst>
            <a:ext uri="{FF2B5EF4-FFF2-40B4-BE49-F238E27FC236}">
              <a16:creationId xmlns:a16="http://schemas.microsoft.com/office/drawing/2014/main" id="{C9975E45-3DBD-42A6-A774-6EC5281CFDF2}"/>
            </a:ext>
          </a:extLst>
        </xdr:cNvPr>
        <xdr:cNvSpPr txBox="1">
          <a:spLocks noChangeArrowheads="1"/>
        </xdr:cNvSpPr>
      </xdr:nvSpPr>
      <xdr:spPr bwMode="auto">
        <a:xfrm>
          <a:off x="0" y="395204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1997</xdr:row>
      <xdr:rowOff>0</xdr:rowOff>
    </xdr:from>
    <xdr:ext cx="43858" cy="155877"/>
    <xdr:sp macro="" textlink="">
      <xdr:nvSpPr>
        <xdr:cNvPr id="37" name="throwarrow_0008631550">
          <a:extLst>
            <a:ext uri="{FF2B5EF4-FFF2-40B4-BE49-F238E27FC236}">
              <a16:creationId xmlns:a16="http://schemas.microsoft.com/office/drawing/2014/main" id="{EBC722C1-F78C-43FB-B732-7B78D2ACC8FD}"/>
            </a:ext>
          </a:extLst>
        </xdr:cNvPr>
        <xdr:cNvSpPr txBox="1">
          <a:spLocks noChangeArrowheads="1"/>
        </xdr:cNvSpPr>
      </xdr:nvSpPr>
      <xdr:spPr bwMode="auto">
        <a:xfrm>
          <a:off x="0" y="4268800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2909</xdr:row>
      <xdr:rowOff>0</xdr:rowOff>
    </xdr:from>
    <xdr:ext cx="43858" cy="155877"/>
    <xdr:sp macro="" textlink="">
      <xdr:nvSpPr>
        <xdr:cNvPr id="38" name="throwarrow_0004126398">
          <a:extLst>
            <a:ext uri="{FF2B5EF4-FFF2-40B4-BE49-F238E27FC236}">
              <a16:creationId xmlns:a16="http://schemas.microsoft.com/office/drawing/2014/main" id="{BF69D113-401C-4412-BFA4-39E54F4B0637}"/>
            </a:ext>
          </a:extLst>
        </xdr:cNvPr>
        <xdr:cNvSpPr txBox="1">
          <a:spLocks noChangeArrowheads="1"/>
        </xdr:cNvSpPr>
      </xdr:nvSpPr>
      <xdr:spPr bwMode="auto">
        <a:xfrm>
          <a:off x="0" y="467042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2914</xdr:row>
      <xdr:rowOff>0</xdr:rowOff>
    </xdr:from>
    <xdr:ext cx="43858" cy="155877"/>
    <xdr:sp macro="" textlink="">
      <xdr:nvSpPr>
        <xdr:cNvPr id="39" name="throwarrow_0004162220">
          <a:extLst>
            <a:ext uri="{FF2B5EF4-FFF2-40B4-BE49-F238E27FC236}">
              <a16:creationId xmlns:a16="http://schemas.microsoft.com/office/drawing/2014/main" id="{49306A17-0CC3-4B69-8530-4224753F919E}"/>
            </a:ext>
          </a:extLst>
        </xdr:cNvPr>
        <xdr:cNvSpPr txBox="1">
          <a:spLocks noChangeArrowheads="1"/>
        </xdr:cNvSpPr>
      </xdr:nvSpPr>
      <xdr:spPr bwMode="auto">
        <a:xfrm>
          <a:off x="0" y="4673279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2918</xdr:row>
      <xdr:rowOff>0</xdr:rowOff>
    </xdr:from>
    <xdr:ext cx="43858" cy="155877"/>
    <xdr:sp macro="" textlink="">
      <xdr:nvSpPr>
        <xdr:cNvPr id="40" name="throwarrow_0004195540">
          <a:extLst>
            <a:ext uri="{FF2B5EF4-FFF2-40B4-BE49-F238E27FC236}">
              <a16:creationId xmlns:a16="http://schemas.microsoft.com/office/drawing/2014/main" id="{A5B8EB17-73C3-415F-B6DF-188DDF323C4C}"/>
            </a:ext>
          </a:extLst>
        </xdr:cNvPr>
        <xdr:cNvSpPr txBox="1">
          <a:spLocks noChangeArrowheads="1"/>
        </xdr:cNvSpPr>
      </xdr:nvSpPr>
      <xdr:spPr bwMode="auto">
        <a:xfrm>
          <a:off x="0" y="4675565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2922</xdr:row>
      <xdr:rowOff>0</xdr:rowOff>
    </xdr:from>
    <xdr:ext cx="43858" cy="155877"/>
    <xdr:sp macro="" textlink="">
      <xdr:nvSpPr>
        <xdr:cNvPr id="41" name="throwarrow_0004223203">
          <a:extLst>
            <a:ext uri="{FF2B5EF4-FFF2-40B4-BE49-F238E27FC236}">
              <a16:creationId xmlns:a16="http://schemas.microsoft.com/office/drawing/2014/main" id="{F2D75233-99FC-4616-B8A5-429CECD88305}"/>
            </a:ext>
          </a:extLst>
        </xdr:cNvPr>
        <xdr:cNvSpPr txBox="1">
          <a:spLocks noChangeArrowheads="1"/>
        </xdr:cNvSpPr>
      </xdr:nvSpPr>
      <xdr:spPr bwMode="auto">
        <a:xfrm>
          <a:off x="0" y="4677994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2931</xdr:row>
      <xdr:rowOff>0</xdr:rowOff>
    </xdr:from>
    <xdr:ext cx="43858" cy="155877"/>
    <xdr:sp macro="" textlink="">
      <xdr:nvSpPr>
        <xdr:cNvPr id="42" name="throwarrow_0004289928">
          <a:extLst>
            <a:ext uri="{FF2B5EF4-FFF2-40B4-BE49-F238E27FC236}">
              <a16:creationId xmlns:a16="http://schemas.microsoft.com/office/drawing/2014/main" id="{40285BDF-86A1-45BC-BC84-9AE6C04CF9D1}"/>
            </a:ext>
          </a:extLst>
        </xdr:cNvPr>
        <xdr:cNvSpPr txBox="1">
          <a:spLocks noChangeArrowheads="1"/>
        </xdr:cNvSpPr>
      </xdr:nvSpPr>
      <xdr:spPr bwMode="auto">
        <a:xfrm>
          <a:off x="0" y="468270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2931</xdr:row>
      <xdr:rowOff>0</xdr:rowOff>
    </xdr:from>
    <xdr:ext cx="43858" cy="155877"/>
    <xdr:sp macro="" textlink="">
      <xdr:nvSpPr>
        <xdr:cNvPr id="43" name="throwarrow_0004298684">
          <a:extLst>
            <a:ext uri="{FF2B5EF4-FFF2-40B4-BE49-F238E27FC236}">
              <a16:creationId xmlns:a16="http://schemas.microsoft.com/office/drawing/2014/main" id="{D60EACD3-E0BC-433E-8314-B7A0D32FADA5}"/>
            </a:ext>
          </a:extLst>
        </xdr:cNvPr>
        <xdr:cNvSpPr txBox="1">
          <a:spLocks noChangeArrowheads="1"/>
        </xdr:cNvSpPr>
      </xdr:nvSpPr>
      <xdr:spPr bwMode="auto">
        <a:xfrm>
          <a:off x="0" y="468270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2935</xdr:row>
      <xdr:rowOff>0</xdr:rowOff>
    </xdr:from>
    <xdr:ext cx="43858" cy="155877"/>
    <xdr:sp macro="" textlink="">
      <xdr:nvSpPr>
        <xdr:cNvPr id="44" name="throwarrow_0004317548">
          <a:extLst>
            <a:ext uri="{FF2B5EF4-FFF2-40B4-BE49-F238E27FC236}">
              <a16:creationId xmlns:a16="http://schemas.microsoft.com/office/drawing/2014/main" id="{0683C7D0-2B85-4F48-B3EC-5B0CD84B3E6B}"/>
            </a:ext>
          </a:extLst>
        </xdr:cNvPr>
        <xdr:cNvSpPr txBox="1">
          <a:spLocks noChangeArrowheads="1"/>
        </xdr:cNvSpPr>
      </xdr:nvSpPr>
      <xdr:spPr bwMode="auto">
        <a:xfrm>
          <a:off x="0" y="4684852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2997</xdr:row>
      <xdr:rowOff>0</xdr:rowOff>
    </xdr:from>
    <xdr:ext cx="43858" cy="155877"/>
    <xdr:sp macro="" textlink="">
      <xdr:nvSpPr>
        <xdr:cNvPr id="45" name="throwarrow_0004665135">
          <a:extLst>
            <a:ext uri="{FF2B5EF4-FFF2-40B4-BE49-F238E27FC236}">
              <a16:creationId xmlns:a16="http://schemas.microsoft.com/office/drawing/2014/main" id="{F83DD29E-CF71-480E-8F63-2421EDE8F147}"/>
            </a:ext>
          </a:extLst>
        </xdr:cNvPr>
        <xdr:cNvSpPr txBox="1">
          <a:spLocks noChangeArrowheads="1"/>
        </xdr:cNvSpPr>
      </xdr:nvSpPr>
      <xdr:spPr bwMode="auto">
        <a:xfrm>
          <a:off x="0" y="4711284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3000</xdr:row>
      <xdr:rowOff>0</xdr:rowOff>
    </xdr:from>
    <xdr:ext cx="43858" cy="155877"/>
    <xdr:sp macro="" textlink="">
      <xdr:nvSpPr>
        <xdr:cNvPr id="46" name="throwarrow_0004676618">
          <a:extLst>
            <a:ext uri="{FF2B5EF4-FFF2-40B4-BE49-F238E27FC236}">
              <a16:creationId xmlns:a16="http://schemas.microsoft.com/office/drawing/2014/main" id="{D4147EA1-0CA1-4BA0-9072-132D7725DFFC}"/>
            </a:ext>
          </a:extLst>
        </xdr:cNvPr>
        <xdr:cNvSpPr txBox="1">
          <a:spLocks noChangeArrowheads="1"/>
        </xdr:cNvSpPr>
      </xdr:nvSpPr>
      <xdr:spPr bwMode="auto">
        <a:xfrm>
          <a:off x="0" y="4712427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3012</xdr:row>
      <xdr:rowOff>0</xdr:rowOff>
    </xdr:from>
    <xdr:ext cx="43858" cy="155877"/>
    <xdr:sp macro="" textlink="">
      <xdr:nvSpPr>
        <xdr:cNvPr id="47" name="throwarrow_0004740062">
          <a:extLst>
            <a:ext uri="{FF2B5EF4-FFF2-40B4-BE49-F238E27FC236}">
              <a16:creationId xmlns:a16="http://schemas.microsoft.com/office/drawing/2014/main" id="{20C6FC16-EA9C-46A5-86AE-DC35B3000583}"/>
            </a:ext>
          </a:extLst>
        </xdr:cNvPr>
        <xdr:cNvSpPr txBox="1">
          <a:spLocks noChangeArrowheads="1"/>
        </xdr:cNvSpPr>
      </xdr:nvSpPr>
      <xdr:spPr bwMode="auto">
        <a:xfrm>
          <a:off x="0" y="471699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3015</xdr:row>
      <xdr:rowOff>0</xdr:rowOff>
    </xdr:from>
    <xdr:ext cx="43858" cy="155877"/>
    <xdr:sp macro="" textlink="">
      <xdr:nvSpPr>
        <xdr:cNvPr id="48" name="throwarrow_0004758611">
          <a:extLst>
            <a:ext uri="{FF2B5EF4-FFF2-40B4-BE49-F238E27FC236}">
              <a16:creationId xmlns:a16="http://schemas.microsoft.com/office/drawing/2014/main" id="{80055D5C-C2C7-422F-A911-762267D1DF0C}"/>
            </a:ext>
          </a:extLst>
        </xdr:cNvPr>
        <xdr:cNvSpPr txBox="1">
          <a:spLocks noChangeArrowheads="1"/>
        </xdr:cNvSpPr>
      </xdr:nvSpPr>
      <xdr:spPr bwMode="auto">
        <a:xfrm>
          <a:off x="0" y="4718284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3023</xdr:row>
      <xdr:rowOff>0</xdr:rowOff>
    </xdr:from>
    <xdr:ext cx="43858" cy="155877"/>
    <xdr:sp macro="" textlink="">
      <xdr:nvSpPr>
        <xdr:cNvPr id="49" name="throwarrow_0004807340">
          <a:extLst>
            <a:ext uri="{FF2B5EF4-FFF2-40B4-BE49-F238E27FC236}">
              <a16:creationId xmlns:a16="http://schemas.microsoft.com/office/drawing/2014/main" id="{0AAFCB60-C995-4E3B-A095-C591A3B0B431}"/>
            </a:ext>
          </a:extLst>
        </xdr:cNvPr>
        <xdr:cNvSpPr txBox="1">
          <a:spLocks noChangeArrowheads="1"/>
        </xdr:cNvSpPr>
      </xdr:nvSpPr>
      <xdr:spPr bwMode="auto">
        <a:xfrm>
          <a:off x="0" y="472114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3040</xdr:row>
      <xdr:rowOff>0</xdr:rowOff>
    </xdr:from>
    <xdr:ext cx="43858" cy="155877"/>
    <xdr:sp macro="" textlink="">
      <xdr:nvSpPr>
        <xdr:cNvPr id="50" name="throwarrow_0004910566">
          <a:extLst>
            <a:ext uri="{FF2B5EF4-FFF2-40B4-BE49-F238E27FC236}">
              <a16:creationId xmlns:a16="http://schemas.microsoft.com/office/drawing/2014/main" id="{74919E4D-2AFB-4445-956F-59521E70E466}"/>
            </a:ext>
          </a:extLst>
        </xdr:cNvPr>
        <xdr:cNvSpPr txBox="1">
          <a:spLocks noChangeArrowheads="1"/>
        </xdr:cNvSpPr>
      </xdr:nvSpPr>
      <xdr:spPr bwMode="auto">
        <a:xfrm>
          <a:off x="0" y="4728286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3042</xdr:row>
      <xdr:rowOff>0</xdr:rowOff>
    </xdr:from>
    <xdr:ext cx="43858" cy="155877"/>
    <xdr:sp macro="" textlink="">
      <xdr:nvSpPr>
        <xdr:cNvPr id="51" name="throwarrow_0004923536">
          <a:extLst>
            <a:ext uri="{FF2B5EF4-FFF2-40B4-BE49-F238E27FC236}">
              <a16:creationId xmlns:a16="http://schemas.microsoft.com/office/drawing/2014/main" id="{1D74D850-91DA-443E-B35B-3B7A0DF22D88}"/>
            </a:ext>
          </a:extLst>
        </xdr:cNvPr>
        <xdr:cNvSpPr txBox="1">
          <a:spLocks noChangeArrowheads="1"/>
        </xdr:cNvSpPr>
      </xdr:nvSpPr>
      <xdr:spPr bwMode="auto">
        <a:xfrm>
          <a:off x="0" y="472928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3051</xdr:row>
      <xdr:rowOff>0</xdr:rowOff>
    </xdr:from>
    <xdr:ext cx="43858" cy="155877"/>
    <xdr:sp macro="" textlink="">
      <xdr:nvSpPr>
        <xdr:cNvPr id="52" name="throwarrow_0004981266">
          <a:extLst>
            <a:ext uri="{FF2B5EF4-FFF2-40B4-BE49-F238E27FC236}">
              <a16:creationId xmlns:a16="http://schemas.microsoft.com/office/drawing/2014/main" id="{C4076027-6294-43B0-9C5F-2FCBD0E34C6C}"/>
            </a:ext>
          </a:extLst>
        </xdr:cNvPr>
        <xdr:cNvSpPr txBox="1">
          <a:spLocks noChangeArrowheads="1"/>
        </xdr:cNvSpPr>
      </xdr:nvSpPr>
      <xdr:spPr bwMode="auto">
        <a:xfrm>
          <a:off x="0" y="4732429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3052</xdr:row>
      <xdr:rowOff>0</xdr:rowOff>
    </xdr:from>
    <xdr:ext cx="43858" cy="155877"/>
    <xdr:sp macro="" textlink="">
      <xdr:nvSpPr>
        <xdr:cNvPr id="53" name="throwarrow_0004986188">
          <a:extLst>
            <a:ext uri="{FF2B5EF4-FFF2-40B4-BE49-F238E27FC236}">
              <a16:creationId xmlns:a16="http://schemas.microsoft.com/office/drawing/2014/main" id="{421E4F69-2480-42C5-B1A3-AE983F87E560}"/>
            </a:ext>
          </a:extLst>
        </xdr:cNvPr>
        <xdr:cNvSpPr txBox="1">
          <a:spLocks noChangeArrowheads="1"/>
        </xdr:cNvSpPr>
      </xdr:nvSpPr>
      <xdr:spPr bwMode="auto">
        <a:xfrm>
          <a:off x="0" y="4732858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3055</xdr:row>
      <xdr:rowOff>0</xdr:rowOff>
    </xdr:from>
    <xdr:ext cx="43858" cy="155877"/>
    <xdr:sp macro="" textlink="">
      <xdr:nvSpPr>
        <xdr:cNvPr id="54" name="throwarrow_0005005606">
          <a:extLst>
            <a:ext uri="{FF2B5EF4-FFF2-40B4-BE49-F238E27FC236}">
              <a16:creationId xmlns:a16="http://schemas.microsoft.com/office/drawing/2014/main" id="{262B2650-A566-4888-8292-CCBFEBBA153E}"/>
            </a:ext>
          </a:extLst>
        </xdr:cNvPr>
        <xdr:cNvSpPr txBox="1">
          <a:spLocks noChangeArrowheads="1"/>
        </xdr:cNvSpPr>
      </xdr:nvSpPr>
      <xdr:spPr bwMode="auto">
        <a:xfrm>
          <a:off x="0" y="4734572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3060</xdr:row>
      <xdr:rowOff>0</xdr:rowOff>
    </xdr:from>
    <xdr:ext cx="43858" cy="155877"/>
    <xdr:sp macro="" textlink="">
      <xdr:nvSpPr>
        <xdr:cNvPr id="55" name="throwarrow_0005035688">
          <a:extLst>
            <a:ext uri="{FF2B5EF4-FFF2-40B4-BE49-F238E27FC236}">
              <a16:creationId xmlns:a16="http://schemas.microsoft.com/office/drawing/2014/main" id="{170E9773-9EA1-43FC-B5A8-2DCF140AE914}"/>
            </a:ext>
          </a:extLst>
        </xdr:cNvPr>
        <xdr:cNvSpPr txBox="1">
          <a:spLocks noChangeArrowheads="1"/>
        </xdr:cNvSpPr>
      </xdr:nvSpPr>
      <xdr:spPr bwMode="auto">
        <a:xfrm>
          <a:off x="0" y="4736858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3067</xdr:row>
      <xdr:rowOff>0</xdr:rowOff>
    </xdr:from>
    <xdr:ext cx="43858" cy="155877"/>
    <xdr:sp macro="" textlink="">
      <xdr:nvSpPr>
        <xdr:cNvPr id="56" name="throwarrow_0005080533">
          <a:extLst>
            <a:ext uri="{FF2B5EF4-FFF2-40B4-BE49-F238E27FC236}">
              <a16:creationId xmlns:a16="http://schemas.microsoft.com/office/drawing/2014/main" id="{964AFB30-AF34-452F-BB1A-CAFC16A02645}"/>
            </a:ext>
          </a:extLst>
        </xdr:cNvPr>
        <xdr:cNvSpPr txBox="1">
          <a:spLocks noChangeArrowheads="1"/>
        </xdr:cNvSpPr>
      </xdr:nvSpPr>
      <xdr:spPr bwMode="auto">
        <a:xfrm>
          <a:off x="0" y="4740287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3075</xdr:row>
      <xdr:rowOff>0</xdr:rowOff>
    </xdr:from>
    <xdr:ext cx="43858" cy="155877"/>
    <xdr:sp macro="" textlink="">
      <xdr:nvSpPr>
        <xdr:cNvPr id="57" name="throwarrow_0005137415">
          <a:extLst>
            <a:ext uri="{FF2B5EF4-FFF2-40B4-BE49-F238E27FC236}">
              <a16:creationId xmlns:a16="http://schemas.microsoft.com/office/drawing/2014/main" id="{A0AFE72D-BABB-486A-8D96-A61D318B4D92}"/>
            </a:ext>
          </a:extLst>
        </xdr:cNvPr>
        <xdr:cNvSpPr txBox="1">
          <a:spLocks noChangeArrowheads="1"/>
        </xdr:cNvSpPr>
      </xdr:nvSpPr>
      <xdr:spPr bwMode="auto">
        <a:xfrm>
          <a:off x="0" y="4744145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3080</xdr:row>
      <xdr:rowOff>0</xdr:rowOff>
    </xdr:from>
    <xdr:ext cx="43858" cy="155877"/>
    <xdr:sp macro="" textlink="">
      <xdr:nvSpPr>
        <xdr:cNvPr id="58" name="throwarrow_0005165035">
          <a:extLst>
            <a:ext uri="{FF2B5EF4-FFF2-40B4-BE49-F238E27FC236}">
              <a16:creationId xmlns:a16="http://schemas.microsoft.com/office/drawing/2014/main" id="{BBBAD9A9-6875-4EFD-A102-60B70374AD25}"/>
            </a:ext>
          </a:extLst>
        </xdr:cNvPr>
        <xdr:cNvSpPr txBox="1">
          <a:spLocks noChangeArrowheads="1"/>
        </xdr:cNvSpPr>
      </xdr:nvSpPr>
      <xdr:spPr bwMode="auto">
        <a:xfrm>
          <a:off x="0" y="4747288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3083</xdr:row>
      <xdr:rowOff>0</xdr:rowOff>
    </xdr:from>
    <xdr:ext cx="43858" cy="155877"/>
    <xdr:sp macro="" textlink="">
      <xdr:nvSpPr>
        <xdr:cNvPr id="59" name="throwarrow_0005186915">
          <a:extLst>
            <a:ext uri="{FF2B5EF4-FFF2-40B4-BE49-F238E27FC236}">
              <a16:creationId xmlns:a16="http://schemas.microsoft.com/office/drawing/2014/main" id="{F5C79914-CC27-44D0-A401-C9EE8BD6D5E7}"/>
            </a:ext>
          </a:extLst>
        </xdr:cNvPr>
        <xdr:cNvSpPr txBox="1">
          <a:spLocks noChangeArrowheads="1"/>
        </xdr:cNvSpPr>
      </xdr:nvSpPr>
      <xdr:spPr bwMode="auto">
        <a:xfrm>
          <a:off x="0" y="4748145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3092</xdr:row>
      <xdr:rowOff>0</xdr:rowOff>
    </xdr:from>
    <xdr:ext cx="43858" cy="155877"/>
    <xdr:sp macro="" textlink="">
      <xdr:nvSpPr>
        <xdr:cNvPr id="60" name="throwarrow_0005255181">
          <a:extLst>
            <a:ext uri="{FF2B5EF4-FFF2-40B4-BE49-F238E27FC236}">
              <a16:creationId xmlns:a16="http://schemas.microsoft.com/office/drawing/2014/main" id="{369BB827-6819-4120-A2FB-B8EE97B869A9}"/>
            </a:ext>
          </a:extLst>
        </xdr:cNvPr>
        <xdr:cNvSpPr txBox="1">
          <a:spLocks noChangeArrowheads="1"/>
        </xdr:cNvSpPr>
      </xdr:nvSpPr>
      <xdr:spPr bwMode="auto">
        <a:xfrm>
          <a:off x="0" y="4753575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3110</xdr:row>
      <xdr:rowOff>0</xdr:rowOff>
    </xdr:from>
    <xdr:ext cx="43858" cy="155877"/>
    <xdr:sp macro="" textlink="">
      <xdr:nvSpPr>
        <xdr:cNvPr id="61" name="throwarrow_0005369708">
          <a:extLst>
            <a:ext uri="{FF2B5EF4-FFF2-40B4-BE49-F238E27FC236}">
              <a16:creationId xmlns:a16="http://schemas.microsoft.com/office/drawing/2014/main" id="{AB69DA28-D650-4D79-A8A8-F11490656777}"/>
            </a:ext>
          </a:extLst>
        </xdr:cNvPr>
        <xdr:cNvSpPr txBox="1">
          <a:spLocks noChangeArrowheads="1"/>
        </xdr:cNvSpPr>
      </xdr:nvSpPr>
      <xdr:spPr bwMode="auto">
        <a:xfrm>
          <a:off x="0" y="4762861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3124</xdr:row>
      <xdr:rowOff>0</xdr:rowOff>
    </xdr:from>
    <xdr:ext cx="43858" cy="155877"/>
    <xdr:sp macro="" textlink="">
      <xdr:nvSpPr>
        <xdr:cNvPr id="62" name="throwarrow_0005449332">
          <a:extLst>
            <a:ext uri="{FF2B5EF4-FFF2-40B4-BE49-F238E27FC236}">
              <a16:creationId xmlns:a16="http://schemas.microsoft.com/office/drawing/2014/main" id="{89305632-003B-4994-A65C-95A87413B89A}"/>
            </a:ext>
          </a:extLst>
        </xdr:cNvPr>
        <xdr:cNvSpPr txBox="1">
          <a:spLocks noChangeArrowheads="1"/>
        </xdr:cNvSpPr>
      </xdr:nvSpPr>
      <xdr:spPr bwMode="auto">
        <a:xfrm>
          <a:off x="0" y="4768148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3124</xdr:row>
      <xdr:rowOff>0</xdr:rowOff>
    </xdr:from>
    <xdr:ext cx="43858" cy="155877"/>
    <xdr:sp macro="" textlink="">
      <xdr:nvSpPr>
        <xdr:cNvPr id="63" name="throwarrow_0005452584">
          <a:extLst>
            <a:ext uri="{FF2B5EF4-FFF2-40B4-BE49-F238E27FC236}">
              <a16:creationId xmlns:a16="http://schemas.microsoft.com/office/drawing/2014/main" id="{35D7C274-4D9D-4EC3-AE9A-6CCA62E18B9D}"/>
            </a:ext>
          </a:extLst>
        </xdr:cNvPr>
        <xdr:cNvSpPr txBox="1">
          <a:spLocks noChangeArrowheads="1"/>
        </xdr:cNvSpPr>
      </xdr:nvSpPr>
      <xdr:spPr bwMode="auto">
        <a:xfrm>
          <a:off x="0" y="4768148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3129</xdr:row>
      <xdr:rowOff>0</xdr:rowOff>
    </xdr:from>
    <xdr:ext cx="43858" cy="155877"/>
    <xdr:sp macro="" textlink="">
      <xdr:nvSpPr>
        <xdr:cNvPr id="64" name="throwarrow_0005469648">
          <a:extLst>
            <a:ext uri="{FF2B5EF4-FFF2-40B4-BE49-F238E27FC236}">
              <a16:creationId xmlns:a16="http://schemas.microsoft.com/office/drawing/2014/main" id="{80C5DB98-93EE-46A4-A304-3B43A2285F03}"/>
            </a:ext>
          </a:extLst>
        </xdr:cNvPr>
        <xdr:cNvSpPr txBox="1">
          <a:spLocks noChangeArrowheads="1"/>
        </xdr:cNvSpPr>
      </xdr:nvSpPr>
      <xdr:spPr bwMode="auto">
        <a:xfrm>
          <a:off x="0" y="4770434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3135</xdr:row>
      <xdr:rowOff>0</xdr:rowOff>
    </xdr:from>
    <xdr:ext cx="43858" cy="155877"/>
    <xdr:sp macro="" textlink="">
      <xdr:nvSpPr>
        <xdr:cNvPr id="65" name="throwarrow_0005509607">
          <a:extLst>
            <a:ext uri="{FF2B5EF4-FFF2-40B4-BE49-F238E27FC236}">
              <a16:creationId xmlns:a16="http://schemas.microsoft.com/office/drawing/2014/main" id="{6034DBAA-A2FF-442B-99CA-8CD76232CD6A}"/>
            </a:ext>
          </a:extLst>
        </xdr:cNvPr>
        <xdr:cNvSpPr txBox="1">
          <a:spLocks noChangeArrowheads="1"/>
        </xdr:cNvSpPr>
      </xdr:nvSpPr>
      <xdr:spPr bwMode="auto">
        <a:xfrm>
          <a:off x="0" y="477329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3143</xdr:row>
      <xdr:rowOff>0</xdr:rowOff>
    </xdr:from>
    <xdr:ext cx="43858" cy="155877"/>
    <xdr:sp macro="" textlink="">
      <xdr:nvSpPr>
        <xdr:cNvPr id="66" name="throwarrow_0005578491">
          <a:extLst>
            <a:ext uri="{FF2B5EF4-FFF2-40B4-BE49-F238E27FC236}">
              <a16:creationId xmlns:a16="http://schemas.microsoft.com/office/drawing/2014/main" id="{974B02EB-355F-44A6-8E1B-6EF3DAE22EF4}"/>
            </a:ext>
          </a:extLst>
        </xdr:cNvPr>
        <xdr:cNvSpPr txBox="1">
          <a:spLocks noChangeArrowheads="1"/>
        </xdr:cNvSpPr>
      </xdr:nvSpPr>
      <xdr:spPr bwMode="auto">
        <a:xfrm>
          <a:off x="0" y="477829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3145</xdr:row>
      <xdr:rowOff>0</xdr:rowOff>
    </xdr:from>
    <xdr:ext cx="43858" cy="155877"/>
    <xdr:sp macro="" textlink="">
      <xdr:nvSpPr>
        <xdr:cNvPr id="67" name="throwarrow_0005589974">
          <a:extLst>
            <a:ext uri="{FF2B5EF4-FFF2-40B4-BE49-F238E27FC236}">
              <a16:creationId xmlns:a16="http://schemas.microsoft.com/office/drawing/2014/main" id="{9C18F14D-A23A-4628-A561-4C4F11CB2C84}"/>
            </a:ext>
          </a:extLst>
        </xdr:cNvPr>
        <xdr:cNvSpPr txBox="1">
          <a:spLocks noChangeArrowheads="1"/>
        </xdr:cNvSpPr>
      </xdr:nvSpPr>
      <xdr:spPr bwMode="auto">
        <a:xfrm>
          <a:off x="0" y="4779149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3150</xdr:row>
      <xdr:rowOff>0</xdr:rowOff>
    </xdr:from>
    <xdr:ext cx="43858" cy="155877"/>
    <xdr:sp macro="" textlink="">
      <xdr:nvSpPr>
        <xdr:cNvPr id="68" name="throwarrow_0005620090">
          <a:extLst>
            <a:ext uri="{FF2B5EF4-FFF2-40B4-BE49-F238E27FC236}">
              <a16:creationId xmlns:a16="http://schemas.microsoft.com/office/drawing/2014/main" id="{ABB4D9FD-18AB-49D7-B92D-BADDEEE75A4C}"/>
            </a:ext>
          </a:extLst>
        </xdr:cNvPr>
        <xdr:cNvSpPr txBox="1">
          <a:spLocks noChangeArrowheads="1"/>
        </xdr:cNvSpPr>
      </xdr:nvSpPr>
      <xdr:spPr bwMode="auto">
        <a:xfrm>
          <a:off x="0" y="4781864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3170</xdr:row>
      <xdr:rowOff>0</xdr:rowOff>
    </xdr:from>
    <xdr:ext cx="43858" cy="155877"/>
    <xdr:sp macro="" textlink="">
      <xdr:nvSpPr>
        <xdr:cNvPr id="69" name="throwarrow_0005729683">
          <a:extLst>
            <a:ext uri="{FF2B5EF4-FFF2-40B4-BE49-F238E27FC236}">
              <a16:creationId xmlns:a16="http://schemas.microsoft.com/office/drawing/2014/main" id="{EB178AC8-868A-45D3-BA6A-D71414B5FD22}"/>
            </a:ext>
          </a:extLst>
        </xdr:cNvPr>
        <xdr:cNvSpPr txBox="1">
          <a:spLocks noChangeArrowheads="1"/>
        </xdr:cNvSpPr>
      </xdr:nvSpPr>
      <xdr:spPr bwMode="auto">
        <a:xfrm>
          <a:off x="0" y="4790293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3181</xdr:row>
      <xdr:rowOff>0</xdr:rowOff>
    </xdr:from>
    <xdr:ext cx="43858" cy="155877"/>
    <xdr:sp macro="" textlink="">
      <xdr:nvSpPr>
        <xdr:cNvPr id="70" name="throwarrow_0005818322">
          <a:extLst>
            <a:ext uri="{FF2B5EF4-FFF2-40B4-BE49-F238E27FC236}">
              <a16:creationId xmlns:a16="http://schemas.microsoft.com/office/drawing/2014/main" id="{F4474786-5FFA-407A-A2BC-4C00EF655886}"/>
            </a:ext>
          </a:extLst>
        </xdr:cNvPr>
        <xdr:cNvSpPr txBox="1">
          <a:spLocks noChangeArrowheads="1"/>
        </xdr:cNvSpPr>
      </xdr:nvSpPr>
      <xdr:spPr bwMode="auto">
        <a:xfrm>
          <a:off x="0" y="479700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3189</xdr:row>
      <xdr:rowOff>0</xdr:rowOff>
    </xdr:from>
    <xdr:ext cx="43858" cy="155877"/>
    <xdr:sp macro="" textlink="">
      <xdr:nvSpPr>
        <xdr:cNvPr id="71" name="throwarrow_0005866216">
          <a:extLst>
            <a:ext uri="{FF2B5EF4-FFF2-40B4-BE49-F238E27FC236}">
              <a16:creationId xmlns:a16="http://schemas.microsoft.com/office/drawing/2014/main" id="{D64B6250-C629-4287-98D6-21764F197D2C}"/>
            </a:ext>
          </a:extLst>
        </xdr:cNvPr>
        <xdr:cNvSpPr txBox="1">
          <a:spLocks noChangeArrowheads="1"/>
        </xdr:cNvSpPr>
      </xdr:nvSpPr>
      <xdr:spPr bwMode="auto">
        <a:xfrm>
          <a:off x="0" y="4800295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3190</xdr:row>
      <xdr:rowOff>0</xdr:rowOff>
    </xdr:from>
    <xdr:ext cx="43858" cy="155877"/>
    <xdr:sp macro="" textlink="">
      <xdr:nvSpPr>
        <xdr:cNvPr id="72" name="throwarrow_0005872778">
          <a:extLst>
            <a:ext uri="{FF2B5EF4-FFF2-40B4-BE49-F238E27FC236}">
              <a16:creationId xmlns:a16="http://schemas.microsoft.com/office/drawing/2014/main" id="{A799FB77-AE76-48F2-A77A-F9330D792AFE}"/>
            </a:ext>
          </a:extLst>
        </xdr:cNvPr>
        <xdr:cNvSpPr txBox="1">
          <a:spLocks noChangeArrowheads="1"/>
        </xdr:cNvSpPr>
      </xdr:nvSpPr>
      <xdr:spPr bwMode="auto">
        <a:xfrm>
          <a:off x="0" y="4800866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3199</xdr:row>
      <xdr:rowOff>0</xdr:rowOff>
    </xdr:from>
    <xdr:ext cx="43858" cy="155877"/>
    <xdr:sp macro="" textlink="">
      <xdr:nvSpPr>
        <xdr:cNvPr id="73" name="throwarrow_0005931300">
          <a:extLst>
            <a:ext uri="{FF2B5EF4-FFF2-40B4-BE49-F238E27FC236}">
              <a16:creationId xmlns:a16="http://schemas.microsoft.com/office/drawing/2014/main" id="{3D7741CA-D799-4CD2-8C1D-6DB6536E7C27}"/>
            </a:ext>
          </a:extLst>
        </xdr:cNvPr>
        <xdr:cNvSpPr txBox="1">
          <a:spLocks noChangeArrowheads="1"/>
        </xdr:cNvSpPr>
      </xdr:nvSpPr>
      <xdr:spPr bwMode="auto">
        <a:xfrm>
          <a:off x="0" y="480515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3206</xdr:row>
      <xdr:rowOff>0</xdr:rowOff>
    </xdr:from>
    <xdr:ext cx="43858" cy="155877"/>
    <xdr:sp macro="" textlink="">
      <xdr:nvSpPr>
        <xdr:cNvPr id="74" name="throwarrow_0005996384">
          <a:extLst>
            <a:ext uri="{FF2B5EF4-FFF2-40B4-BE49-F238E27FC236}">
              <a16:creationId xmlns:a16="http://schemas.microsoft.com/office/drawing/2014/main" id="{1037EB17-BFC0-438A-8752-6D0CC3657235}"/>
            </a:ext>
          </a:extLst>
        </xdr:cNvPr>
        <xdr:cNvSpPr txBox="1">
          <a:spLocks noChangeArrowheads="1"/>
        </xdr:cNvSpPr>
      </xdr:nvSpPr>
      <xdr:spPr bwMode="auto">
        <a:xfrm>
          <a:off x="0" y="4810439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3211</xdr:row>
      <xdr:rowOff>0</xdr:rowOff>
    </xdr:from>
    <xdr:ext cx="43858" cy="155877"/>
    <xdr:sp macro="" textlink="">
      <xdr:nvSpPr>
        <xdr:cNvPr id="75" name="throwarrow_0006045064">
          <a:extLst>
            <a:ext uri="{FF2B5EF4-FFF2-40B4-BE49-F238E27FC236}">
              <a16:creationId xmlns:a16="http://schemas.microsoft.com/office/drawing/2014/main" id="{DD0ACEF2-00B8-4BF9-B483-68A55C697D65}"/>
            </a:ext>
          </a:extLst>
        </xdr:cNvPr>
        <xdr:cNvSpPr txBox="1">
          <a:spLocks noChangeArrowheads="1"/>
        </xdr:cNvSpPr>
      </xdr:nvSpPr>
      <xdr:spPr bwMode="auto">
        <a:xfrm>
          <a:off x="0" y="4814296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3220</xdr:row>
      <xdr:rowOff>0</xdr:rowOff>
    </xdr:from>
    <xdr:ext cx="43858" cy="155877"/>
    <xdr:sp macro="" textlink="">
      <xdr:nvSpPr>
        <xdr:cNvPr id="76" name="throwarrow_0006116443">
          <a:extLst>
            <a:ext uri="{FF2B5EF4-FFF2-40B4-BE49-F238E27FC236}">
              <a16:creationId xmlns:a16="http://schemas.microsoft.com/office/drawing/2014/main" id="{944F08A2-6581-4FBD-A10C-2925F71488AC}"/>
            </a:ext>
          </a:extLst>
        </xdr:cNvPr>
        <xdr:cNvSpPr txBox="1">
          <a:spLocks noChangeArrowheads="1"/>
        </xdr:cNvSpPr>
      </xdr:nvSpPr>
      <xdr:spPr bwMode="auto">
        <a:xfrm>
          <a:off x="0" y="4819583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3226</xdr:row>
      <xdr:rowOff>0</xdr:rowOff>
    </xdr:from>
    <xdr:ext cx="43858" cy="155877"/>
    <xdr:sp macro="" textlink="">
      <xdr:nvSpPr>
        <xdr:cNvPr id="77" name="throwarrow_0006151446">
          <a:extLst>
            <a:ext uri="{FF2B5EF4-FFF2-40B4-BE49-F238E27FC236}">
              <a16:creationId xmlns:a16="http://schemas.microsoft.com/office/drawing/2014/main" id="{3BC7CB37-2BC2-4B94-AEBC-4DBCA6C18F27}"/>
            </a:ext>
          </a:extLst>
        </xdr:cNvPr>
        <xdr:cNvSpPr txBox="1">
          <a:spLocks noChangeArrowheads="1"/>
        </xdr:cNvSpPr>
      </xdr:nvSpPr>
      <xdr:spPr bwMode="auto">
        <a:xfrm>
          <a:off x="0" y="4822297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3232</xdr:row>
      <xdr:rowOff>0</xdr:rowOff>
    </xdr:from>
    <xdr:ext cx="43858" cy="155877"/>
    <xdr:sp macro="" textlink="">
      <xdr:nvSpPr>
        <xdr:cNvPr id="78" name="throwarrow_0006200946">
          <a:extLst>
            <a:ext uri="{FF2B5EF4-FFF2-40B4-BE49-F238E27FC236}">
              <a16:creationId xmlns:a16="http://schemas.microsoft.com/office/drawing/2014/main" id="{E8FF3923-4051-4276-9677-534576B04CC8}"/>
            </a:ext>
          </a:extLst>
        </xdr:cNvPr>
        <xdr:cNvSpPr txBox="1">
          <a:spLocks noChangeArrowheads="1"/>
        </xdr:cNvSpPr>
      </xdr:nvSpPr>
      <xdr:spPr bwMode="auto">
        <a:xfrm>
          <a:off x="0" y="4825441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3245</xdr:row>
      <xdr:rowOff>0</xdr:rowOff>
    </xdr:from>
    <xdr:ext cx="43858" cy="155877"/>
    <xdr:sp macro="" textlink="">
      <xdr:nvSpPr>
        <xdr:cNvPr id="79" name="throwarrow_0006287075">
          <a:extLst>
            <a:ext uri="{FF2B5EF4-FFF2-40B4-BE49-F238E27FC236}">
              <a16:creationId xmlns:a16="http://schemas.microsoft.com/office/drawing/2014/main" id="{5F9DA3D5-529C-4393-84CE-94160DFCC12D}"/>
            </a:ext>
          </a:extLst>
        </xdr:cNvPr>
        <xdr:cNvSpPr txBox="1">
          <a:spLocks noChangeArrowheads="1"/>
        </xdr:cNvSpPr>
      </xdr:nvSpPr>
      <xdr:spPr bwMode="auto">
        <a:xfrm>
          <a:off x="0" y="4831727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3248</xdr:row>
      <xdr:rowOff>0</xdr:rowOff>
    </xdr:from>
    <xdr:ext cx="43858" cy="155877"/>
    <xdr:sp macro="" textlink="">
      <xdr:nvSpPr>
        <xdr:cNvPr id="80" name="throwarrow_0006305120">
          <a:extLst>
            <a:ext uri="{FF2B5EF4-FFF2-40B4-BE49-F238E27FC236}">
              <a16:creationId xmlns:a16="http://schemas.microsoft.com/office/drawing/2014/main" id="{B03E8D2A-E05C-4662-BE12-6FC4156B0A8B}"/>
            </a:ext>
          </a:extLst>
        </xdr:cNvPr>
        <xdr:cNvSpPr txBox="1">
          <a:spLocks noChangeArrowheads="1"/>
        </xdr:cNvSpPr>
      </xdr:nvSpPr>
      <xdr:spPr bwMode="auto">
        <a:xfrm>
          <a:off x="0" y="4833156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3255</xdr:row>
      <xdr:rowOff>0</xdr:rowOff>
    </xdr:from>
    <xdr:ext cx="43858" cy="155877"/>
    <xdr:sp macro="" textlink="">
      <xdr:nvSpPr>
        <xdr:cNvPr id="81" name="throwarrow_0006354528">
          <a:extLst>
            <a:ext uri="{FF2B5EF4-FFF2-40B4-BE49-F238E27FC236}">
              <a16:creationId xmlns:a16="http://schemas.microsoft.com/office/drawing/2014/main" id="{08D1B492-6EA0-4A84-B8A3-3162EDF78349}"/>
            </a:ext>
          </a:extLst>
        </xdr:cNvPr>
        <xdr:cNvSpPr txBox="1">
          <a:spLocks noChangeArrowheads="1"/>
        </xdr:cNvSpPr>
      </xdr:nvSpPr>
      <xdr:spPr bwMode="auto">
        <a:xfrm>
          <a:off x="0" y="4836728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3262</xdr:row>
      <xdr:rowOff>0</xdr:rowOff>
    </xdr:from>
    <xdr:ext cx="43858" cy="155877"/>
    <xdr:sp macro="" textlink="">
      <xdr:nvSpPr>
        <xdr:cNvPr id="82" name="throwarrow_0006394494">
          <a:extLst>
            <a:ext uri="{FF2B5EF4-FFF2-40B4-BE49-F238E27FC236}">
              <a16:creationId xmlns:a16="http://schemas.microsoft.com/office/drawing/2014/main" id="{10EB597E-DAD9-408D-B81C-CB7B66C48CD9}"/>
            </a:ext>
          </a:extLst>
        </xdr:cNvPr>
        <xdr:cNvSpPr txBox="1">
          <a:spLocks noChangeArrowheads="1"/>
        </xdr:cNvSpPr>
      </xdr:nvSpPr>
      <xdr:spPr bwMode="auto">
        <a:xfrm>
          <a:off x="0" y="4839585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3283</xdr:row>
      <xdr:rowOff>0</xdr:rowOff>
    </xdr:from>
    <xdr:ext cx="43858" cy="155877"/>
    <xdr:sp macro="" textlink="">
      <xdr:nvSpPr>
        <xdr:cNvPr id="83" name="throwarrow_0006535122">
          <a:extLst>
            <a:ext uri="{FF2B5EF4-FFF2-40B4-BE49-F238E27FC236}">
              <a16:creationId xmlns:a16="http://schemas.microsoft.com/office/drawing/2014/main" id="{BF5625E5-FB46-4CF7-949C-02F5CC82AC89}"/>
            </a:ext>
          </a:extLst>
        </xdr:cNvPr>
        <xdr:cNvSpPr txBox="1">
          <a:spLocks noChangeArrowheads="1"/>
        </xdr:cNvSpPr>
      </xdr:nvSpPr>
      <xdr:spPr bwMode="auto">
        <a:xfrm>
          <a:off x="0" y="4849301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3294</xdr:row>
      <xdr:rowOff>0</xdr:rowOff>
    </xdr:from>
    <xdr:ext cx="43858" cy="155877"/>
    <xdr:sp macro="" textlink="">
      <xdr:nvSpPr>
        <xdr:cNvPr id="84" name="throwarrow_0006611422">
          <a:extLst>
            <a:ext uri="{FF2B5EF4-FFF2-40B4-BE49-F238E27FC236}">
              <a16:creationId xmlns:a16="http://schemas.microsoft.com/office/drawing/2014/main" id="{859A7D75-D104-4D00-AD51-906DB627A887}"/>
            </a:ext>
          </a:extLst>
        </xdr:cNvPr>
        <xdr:cNvSpPr txBox="1">
          <a:spLocks noChangeArrowheads="1"/>
        </xdr:cNvSpPr>
      </xdr:nvSpPr>
      <xdr:spPr bwMode="auto">
        <a:xfrm>
          <a:off x="0" y="485501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3295</xdr:row>
      <xdr:rowOff>0</xdr:rowOff>
    </xdr:from>
    <xdr:ext cx="43858" cy="155877"/>
    <xdr:sp macro="" textlink="">
      <xdr:nvSpPr>
        <xdr:cNvPr id="85" name="throwarrow_0006617984">
          <a:extLst>
            <a:ext uri="{FF2B5EF4-FFF2-40B4-BE49-F238E27FC236}">
              <a16:creationId xmlns:a16="http://schemas.microsoft.com/office/drawing/2014/main" id="{33071E5B-47B4-4DD5-B5D6-17BB865DA8DA}"/>
            </a:ext>
          </a:extLst>
        </xdr:cNvPr>
        <xdr:cNvSpPr txBox="1">
          <a:spLocks noChangeArrowheads="1"/>
        </xdr:cNvSpPr>
      </xdr:nvSpPr>
      <xdr:spPr bwMode="auto">
        <a:xfrm>
          <a:off x="0" y="4855587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3302</xdr:row>
      <xdr:rowOff>0</xdr:rowOff>
    </xdr:from>
    <xdr:ext cx="43858" cy="155877"/>
    <xdr:sp macro="" textlink="">
      <xdr:nvSpPr>
        <xdr:cNvPr id="86" name="throwarrow_0006665844">
          <a:extLst>
            <a:ext uri="{FF2B5EF4-FFF2-40B4-BE49-F238E27FC236}">
              <a16:creationId xmlns:a16="http://schemas.microsoft.com/office/drawing/2014/main" id="{41151000-B268-4F41-B40C-54723CD678E8}"/>
            </a:ext>
          </a:extLst>
        </xdr:cNvPr>
        <xdr:cNvSpPr txBox="1">
          <a:spLocks noChangeArrowheads="1"/>
        </xdr:cNvSpPr>
      </xdr:nvSpPr>
      <xdr:spPr bwMode="auto">
        <a:xfrm>
          <a:off x="0" y="4859016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3309</xdr:row>
      <xdr:rowOff>0</xdr:rowOff>
    </xdr:from>
    <xdr:ext cx="43858" cy="155877"/>
    <xdr:sp macro="" textlink="">
      <xdr:nvSpPr>
        <xdr:cNvPr id="87" name="throwarrow_0006717804">
          <a:extLst>
            <a:ext uri="{FF2B5EF4-FFF2-40B4-BE49-F238E27FC236}">
              <a16:creationId xmlns:a16="http://schemas.microsoft.com/office/drawing/2014/main" id="{8BE8EA87-B41A-4A55-AC94-4CA90C44422D}"/>
            </a:ext>
          </a:extLst>
        </xdr:cNvPr>
        <xdr:cNvSpPr txBox="1">
          <a:spLocks noChangeArrowheads="1"/>
        </xdr:cNvSpPr>
      </xdr:nvSpPr>
      <xdr:spPr bwMode="auto">
        <a:xfrm>
          <a:off x="0" y="4863017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3318</xdr:row>
      <xdr:rowOff>0</xdr:rowOff>
    </xdr:from>
    <xdr:ext cx="43858" cy="155877"/>
    <xdr:sp macro="" textlink="">
      <xdr:nvSpPr>
        <xdr:cNvPr id="88" name="throwarrow_0006789450">
          <a:extLst>
            <a:ext uri="{FF2B5EF4-FFF2-40B4-BE49-F238E27FC236}">
              <a16:creationId xmlns:a16="http://schemas.microsoft.com/office/drawing/2014/main" id="{248E9869-9B99-4D1F-ADC5-895B2591DBD4}"/>
            </a:ext>
          </a:extLst>
        </xdr:cNvPr>
        <xdr:cNvSpPr txBox="1">
          <a:spLocks noChangeArrowheads="1"/>
        </xdr:cNvSpPr>
      </xdr:nvSpPr>
      <xdr:spPr bwMode="auto">
        <a:xfrm>
          <a:off x="0" y="4868589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3321</xdr:row>
      <xdr:rowOff>0</xdr:rowOff>
    </xdr:from>
    <xdr:ext cx="43858" cy="155877"/>
    <xdr:sp macro="" textlink="">
      <xdr:nvSpPr>
        <xdr:cNvPr id="89" name="throwarrow_0006811329">
          <a:extLst>
            <a:ext uri="{FF2B5EF4-FFF2-40B4-BE49-F238E27FC236}">
              <a16:creationId xmlns:a16="http://schemas.microsoft.com/office/drawing/2014/main" id="{5756F4A2-6C4F-4403-B8BC-10C8CBC90C8B}"/>
            </a:ext>
          </a:extLst>
        </xdr:cNvPr>
        <xdr:cNvSpPr txBox="1">
          <a:spLocks noChangeArrowheads="1"/>
        </xdr:cNvSpPr>
      </xdr:nvSpPr>
      <xdr:spPr bwMode="auto">
        <a:xfrm>
          <a:off x="0" y="4870161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3335</xdr:row>
      <xdr:rowOff>0</xdr:rowOff>
    </xdr:from>
    <xdr:ext cx="43858" cy="155877"/>
    <xdr:sp macro="" textlink="">
      <xdr:nvSpPr>
        <xdr:cNvPr id="90" name="throwarrow_0006913610">
          <a:extLst>
            <a:ext uri="{FF2B5EF4-FFF2-40B4-BE49-F238E27FC236}">
              <a16:creationId xmlns:a16="http://schemas.microsoft.com/office/drawing/2014/main" id="{58DEC0AF-257C-4ADC-B1D0-465099DC8A6A}"/>
            </a:ext>
          </a:extLst>
        </xdr:cNvPr>
        <xdr:cNvSpPr txBox="1">
          <a:spLocks noChangeArrowheads="1"/>
        </xdr:cNvSpPr>
      </xdr:nvSpPr>
      <xdr:spPr bwMode="auto">
        <a:xfrm>
          <a:off x="0" y="4877161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3337</xdr:row>
      <xdr:rowOff>0</xdr:rowOff>
    </xdr:from>
    <xdr:ext cx="43858" cy="155877"/>
    <xdr:sp macro="" textlink="">
      <xdr:nvSpPr>
        <xdr:cNvPr id="91" name="throwarrow_0006925093">
          <a:extLst>
            <a:ext uri="{FF2B5EF4-FFF2-40B4-BE49-F238E27FC236}">
              <a16:creationId xmlns:a16="http://schemas.microsoft.com/office/drawing/2014/main" id="{9AC4EAB4-8C35-4550-AD17-B1320AF7AB3F}"/>
            </a:ext>
          </a:extLst>
        </xdr:cNvPr>
        <xdr:cNvSpPr txBox="1">
          <a:spLocks noChangeArrowheads="1"/>
        </xdr:cNvSpPr>
      </xdr:nvSpPr>
      <xdr:spPr bwMode="auto">
        <a:xfrm>
          <a:off x="0" y="4878019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3345</xdr:row>
      <xdr:rowOff>0</xdr:rowOff>
    </xdr:from>
    <xdr:ext cx="43858" cy="155877"/>
    <xdr:sp macro="" textlink="">
      <xdr:nvSpPr>
        <xdr:cNvPr id="92" name="throwarrow_0006972953">
          <a:extLst>
            <a:ext uri="{FF2B5EF4-FFF2-40B4-BE49-F238E27FC236}">
              <a16:creationId xmlns:a16="http://schemas.microsoft.com/office/drawing/2014/main" id="{C9A0220E-4F97-4FBB-B81C-D218C81CE3EA}"/>
            </a:ext>
          </a:extLst>
        </xdr:cNvPr>
        <xdr:cNvSpPr txBox="1">
          <a:spLocks noChangeArrowheads="1"/>
        </xdr:cNvSpPr>
      </xdr:nvSpPr>
      <xdr:spPr bwMode="auto">
        <a:xfrm>
          <a:off x="0" y="48810386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3356</xdr:row>
      <xdr:rowOff>0</xdr:rowOff>
    </xdr:from>
    <xdr:ext cx="43858" cy="155877"/>
    <xdr:sp macro="" textlink="">
      <xdr:nvSpPr>
        <xdr:cNvPr id="93" name="throwarrow_0007035520">
          <a:extLst>
            <a:ext uri="{FF2B5EF4-FFF2-40B4-BE49-F238E27FC236}">
              <a16:creationId xmlns:a16="http://schemas.microsoft.com/office/drawing/2014/main" id="{687019EC-CE03-4752-92D6-2F222710DB7C}"/>
            </a:ext>
          </a:extLst>
        </xdr:cNvPr>
        <xdr:cNvSpPr txBox="1">
          <a:spLocks noChangeArrowheads="1"/>
        </xdr:cNvSpPr>
      </xdr:nvSpPr>
      <xdr:spPr bwMode="auto">
        <a:xfrm>
          <a:off x="0" y="48851820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3372</xdr:row>
      <xdr:rowOff>0</xdr:rowOff>
    </xdr:from>
    <xdr:ext cx="43858" cy="155877"/>
    <xdr:sp macro="" textlink="">
      <xdr:nvSpPr>
        <xdr:cNvPr id="94" name="throwarrow_0007119202">
          <a:extLst>
            <a:ext uri="{FF2B5EF4-FFF2-40B4-BE49-F238E27FC236}">
              <a16:creationId xmlns:a16="http://schemas.microsoft.com/office/drawing/2014/main" id="{274ACA86-0A38-4130-96EB-8BF69647E1AA}"/>
            </a:ext>
          </a:extLst>
        </xdr:cNvPr>
        <xdr:cNvSpPr txBox="1">
          <a:spLocks noChangeArrowheads="1"/>
        </xdr:cNvSpPr>
      </xdr:nvSpPr>
      <xdr:spPr bwMode="auto">
        <a:xfrm>
          <a:off x="0" y="48911827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3377</xdr:row>
      <xdr:rowOff>0</xdr:rowOff>
    </xdr:from>
    <xdr:ext cx="43858" cy="155877"/>
    <xdr:sp macro="" textlink="">
      <xdr:nvSpPr>
        <xdr:cNvPr id="95" name="throwarrow_0007155081">
          <a:extLst>
            <a:ext uri="{FF2B5EF4-FFF2-40B4-BE49-F238E27FC236}">
              <a16:creationId xmlns:a16="http://schemas.microsoft.com/office/drawing/2014/main" id="{A5733496-D32A-46C7-AC89-8D6BD102F640}"/>
            </a:ext>
          </a:extLst>
        </xdr:cNvPr>
        <xdr:cNvSpPr txBox="1">
          <a:spLocks noChangeArrowheads="1"/>
        </xdr:cNvSpPr>
      </xdr:nvSpPr>
      <xdr:spPr bwMode="auto">
        <a:xfrm>
          <a:off x="0" y="4894040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3382</xdr:row>
      <xdr:rowOff>0</xdr:rowOff>
    </xdr:from>
    <xdr:ext cx="43858" cy="155877"/>
    <xdr:sp macro="" textlink="">
      <xdr:nvSpPr>
        <xdr:cNvPr id="96" name="throwarrow_0007185163">
          <a:extLst>
            <a:ext uri="{FF2B5EF4-FFF2-40B4-BE49-F238E27FC236}">
              <a16:creationId xmlns:a16="http://schemas.microsoft.com/office/drawing/2014/main" id="{D5602BBD-3F3E-4DD4-8173-7F1021230C57}"/>
            </a:ext>
          </a:extLst>
        </xdr:cNvPr>
        <xdr:cNvSpPr txBox="1">
          <a:spLocks noChangeArrowheads="1"/>
        </xdr:cNvSpPr>
      </xdr:nvSpPr>
      <xdr:spPr bwMode="auto">
        <a:xfrm>
          <a:off x="0" y="48961833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3391</xdr:row>
      <xdr:rowOff>0</xdr:rowOff>
    </xdr:from>
    <xdr:ext cx="43858" cy="155877"/>
    <xdr:sp macro="" textlink="">
      <xdr:nvSpPr>
        <xdr:cNvPr id="97" name="throwarrow_0007245325">
          <a:extLst>
            <a:ext uri="{FF2B5EF4-FFF2-40B4-BE49-F238E27FC236}">
              <a16:creationId xmlns:a16="http://schemas.microsoft.com/office/drawing/2014/main" id="{154EDF72-2770-40AE-AAF7-118D5B9B7FCD}"/>
            </a:ext>
          </a:extLst>
        </xdr:cNvPr>
        <xdr:cNvSpPr txBox="1">
          <a:spLocks noChangeArrowheads="1"/>
        </xdr:cNvSpPr>
      </xdr:nvSpPr>
      <xdr:spPr bwMode="auto">
        <a:xfrm>
          <a:off x="0" y="49004696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3392</xdr:row>
      <xdr:rowOff>0</xdr:rowOff>
    </xdr:from>
    <xdr:ext cx="43858" cy="155877"/>
    <xdr:sp macro="" textlink="">
      <xdr:nvSpPr>
        <xdr:cNvPr id="98" name="throwarrow_0007252441">
          <a:extLst>
            <a:ext uri="{FF2B5EF4-FFF2-40B4-BE49-F238E27FC236}">
              <a16:creationId xmlns:a16="http://schemas.microsoft.com/office/drawing/2014/main" id="{75CB0826-AFF5-4752-B5A9-9B980BD39E2A}"/>
            </a:ext>
          </a:extLst>
        </xdr:cNvPr>
        <xdr:cNvSpPr txBox="1">
          <a:spLocks noChangeArrowheads="1"/>
        </xdr:cNvSpPr>
      </xdr:nvSpPr>
      <xdr:spPr bwMode="auto">
        <a:xfrm>
          <a:off x="0" y="4900898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3401</xdr:row>
      <xdr:rowOff>0</xdr:rowOff>
    </xdr:from>
    <xdr:ext cx="43858" cy="155877"/>
    <xdr:sp macro="" textlink="">
      <xdr:nvSpPr>
        <xdr:cNvPr id="99" name="throwarrow_0007302207">
          <a:extLst>
            <a:ext uri="{FF2B5EF4-FFF2-40B4-BE49-F238E27FC236}">
              <a16:creationId xmlns:a16="http://schemas.microsoft.com/office/drawing/2014/main" id="{19E5E684-26B8-42E4-A22C-8171B52A6C18}"/>
            </a:ext>
          </a:extLst>
        </xdr:cNvPr>
        <xdr:cNvSpPr txBox="1">
          <a:spLocks noChangeArrowheads="1"/>
        </xdr:cNvSpPr>
      </xdr:nvSpPr>
      <xdr:spPr bwMode="auto">
        <a:xfrm>
          <a:off x="0" y="49047558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3410</xdr:row>
      <xdr:rowOff>0</xdr:rowOff>
    </xdr:from>
    <xdr:ext cx="43858" cy="155877"/>
    <xdr:sp macro="" textlink="">
      <xdr:nvSpPr>
        <xdr:cNvPr id="100" name="throwarrow_0007354168">
          <a:extLst>
            <a:ext uri="{FF2B5EF4-FFF2-40B4-BE49-F238E27FC236}">
              <a16:creationId xmlns:a16="http://schemas.microsoft.com/office/drawing/2014/main" id="{0A13551F-5F91-465D-B9B7-F4E0AE5DBCC9}"/>
            </a:ext>
          </a:extLst>
        </xdr:cNvPr>
        <xdr:cNvSpPr txBox="1">
          <a:spLocks noChangeArrowheads="1"/>
        </xdr:cNvSpPr>
      </xdr:nvSpPr>
      <xdr:spPr bwMode="auto">
        <a:xfrm>
          <a:off x="0" y="49084706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3411</xdr:row>
      <xdr:rowOff>0</xdr:rowOff>
    </xdr:from>
    <xdr:ext cx="43858" cy="155877"/>
    <xdr:sp macro="" textlink="">
      <xdr:nvSpPr>
        <xdr:cNvPr id="101" name="throwarrow_0007359909">
          <a:extLst>
            <a:ext uri="{FF2B5EF4-FFF2-40B4-BE49-F238E27FC236}">
              <a16:creationId xmlns:a16="http://schemas.microsoft.com/office/drawing/2014/main" id="{815F0AF4-A4AF-4197-9B4D-8BA6C6C799AD}"/>
            </a:ext>
          </a:extLst>
        </xdr:cNvPr>
        <xdr:cNvSpPr txBox="1">
          <a:spLocks noChangeArrowheads="1"/>
        </xdr:cNvSpPr>
      </xdr:nvSpPr>
      <xdr:spPr bwMode="auto">
        <a:xfrm>
          <a:off x="0" y="4908899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3413</xdr:row>
      <xdr:rowOff>0</xdr:rowOff>
    </xdr:from>
    <xdr:ext cx="43858" cy="155877"/>
    <xdr:sp macro="" textlink="">
      <xdr:nvSpPr>
        <xdr:cNvPr id="102" name="throwarrow_0007376047">
          <a:extLst>
            <a:ext uri="{FF2B5EF4-FFF2-40B4-BE49-F238E27FC236}">
              <a16:creationId xmlns:a16="http://schemas.microsoft.com/office/drawing/2014/main" id="{954DF9A5-94DA-459D-9F21-6695B5190C38}"/>
            </a:ext>
          </a:extLst>
        </xdr:cNvPr>
        <xdr:cNvSpPr txBox="1">
          <a:spLocks noChangeArrowheads="1"/>
        </xdr:cNvSpPr>
      </xdr:nvSpPr>
      <xdr:spPr bwMode="auto">
        <a:xfrm>
          <a:off x="0" y="49097565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3420</xdr:row>
      <xdr:rowOff>0</xdr:rowOff>
    </xdr:from>
    <xdr:ext cx="43858" cy="155877"/>
    <xdr:sp macro="" textlink="">
      <xdr:nvSpPr>
        <xdr:cNvPr id="103" name="throwarrow_0007425547">
          <a:extLst>
            <a:ext uri="{FF2B5EF4-FFF2-40B4-BE49-F238E27FC236}">
              <a16:creationId xmlns:a16="http://schemas.microsoft.com/office/drawing/2014/main" id="{B306C1CC-01CC-426E-A65C-269F45E457AB}"/>
            </a:ext>
          </a:extLst>
        </xdr:cNvPr>
        <xdr:cNvSpPr txBox="1">
          <a:spLocks noChangeArrowheads="1"/>
        </xdr:cNvSpPr>
      </xdr:nvSpPr>
      <xdr:spPr bwMode="auto">
        <a:xfrm>
          <a:off x="0" y="49131855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3423</xdr:row>
      <xdr:rowOff>0</xdr:rowOff>
    </xdr:from>
    <xdr:ext cx="43858" cy="155877"/>
    <xdr:sp macro="" textlink="">
      <xdr:nvSpPr>
        <xdr:cNvPr id="104" name="throwarrow_0007451527">
          <a:extLst>
            <a:ext uri="{FF2B5EF4-FFF2-40B4-BE49-F238E27FC236}">
              <a16:creationId xmlns:a16="http://schemas.microsoft.com/office/drawing/2014/main" id="{6F38F9F7-2840-4345-9D70-6D4F1B287583}"/>
            </a:ext>
          </a:extLst>
        </xdr:cNvPr>
        <xdr:cNvSpPr txBox="1">
          <a:spLocks noChangeArrowheads="1"/>
        </xdr:cNvSpPr>
      </xdr:nvSpPr>
      <xdr:spPr bwMode="auto">
        <a:xfrm>
          <a:off x="0" y="49150428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3424</xdr:row>
      <xdr:rowOff>0</xdr:rowOff>
    </xdr:from>
    <xdr:ext cx="43858" cy="155877"/>
    <xdr:sp macro="" textlink="">
      <xdr:nvSpPr>
        <xdr:cNvPr id="105" name="throwarrow_0007456449">
          <a:extLst>
            <a:ext uri="{FF2B5EF4-FFF2-40B4-BE49-F238E27FC236}">
              <a16:creationId xmlns:a16="http://schemas.microsoft.com/office/drawing/2014/main" id="{8E39E409-FB9B-40FF-9E85-EF1D788F9619}"/>
            </a:ext>
          </a:extLst>
        </xdr:cNvPr>
        <xdr:cNvSpPr txBox="1">
          <a:spLocks noChangeArrowheads="1"/>
        </xdr:cNvSpPr>
      </xdr:nvSpPr>
      <xdr:spPr bwMode="auto">
        <a:xfrm>
          <a:off x="0" y="49154715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3439</xdr:row>
      <xdr:rowOff>0</xdr:rowOff>
    </xdr:from>
    <xdr:ext cx="43858" cy="155877"/>
    <xdr:sp macro="" textlink="">
      <xdr:nvSpPr>
        <xdr:cNvPr id="106" name="throwarrow_0007558996">
          <a:extLst>
            <a:ext uri="{FF2B5EF4-FFF2-40B4-BE49-F238E27FC236}">
              <a16:creationId xmlns:a16="http://schemas.microsoft.com/office/drawing/2014/main" id="{30A5CCDC-7F09-40DB-B150-272B9ECCF277}"/>
            </a:ext>
          </a:extLst>
        </xdr:cNvPr>
        <xdr:cNvSpPr txBox="1">
          <a:spLocks noChangeArrowheads="1"/>
        </xdr:cNvSpPr>
      </xdr:nvSpPr>
      <xdr:spPr bwMode="auto">
        <a:xfrm>
          <a:off x="0" y="492334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3447</xdr:row>
      <xdr:rowOff>0</xdr:rowOff>
    </xdr:from>
    <xdr:ext cx="43858" cy="155877"/>
    <xdr:sp macro="" textlink="">
      <xdr:nvSpPr>
        <xdr:cNvPr id="107" name="throwarrow_0007606035">
          <a:extLst>
            <a:ext uri="{FF2B5EF4-FFF2-40B4-BE49-F238E27FC236}">
              <a16:creationId xmlns:a16="http://schemas.microsoft.com/office/drawing/2014/main" id="{F20C2062-4309-4CF5-8D73-C6BB9632C7AE}"/>
            </a:ext>
          </a:extLst>
        </xdr:cNvPr>
        <xdr:cNvSpPr txBox="1">
          <a:spLocks noChangeArrowheads="1"/>
        </xdr:cNvSpPr>
      </xdr:nvSpPr>
      <xdr:spPr bwMode="auto">
        <a:xfrm>
          <a:off x="0" y="4926920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3448</xdr:row>
      <xdr:rowOff>0</xdr:rowOff>
    </xdr:from>
    <xdr:ext cx="43858" cy="155877"/>
    <xdr:sp macro="" textlink="">
      <xdr:nvSpPr>
        <xdr:cNvPr id="108" name="throwarrow_0007614237">
          <a:extLst>
            <a:ext uri="{FF2B5EF4-FFF2-40B4-BE49-F238E27FC236}">
              <a16:creationId xmlns:a16="http://schemas.microsoft.com/office/drawing/2014/main" id="{CBCDAE91-E6AB-4567-BB01-0258986E4C48}"/>
            </a:ext>
          </a:extLst>
        </xdr:cNvPr>
        <xdr:cNvSpPr txBox="1">
          <a:spLocks noChangeArrowheads="1"/>
        </xdr:cNvSpPr>
      </xdr:nvSpPr>
      <xdr:spPr bwMode="auto">
        <a:xfrm>
          <a:off x="0" y="4927634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3450</xdr:row>
      <xdr:rowOff>0</xdr:rowOff>
    </xdr:from>
    <xdr:ext cx="43858" cy="155877"/>
    <xdr:sp macro="" textlink="">
      <xdr:nvSpPr>
        <xdr:cNvPr id="109" name="throwarrow_0007639397">
          <a:extLst>
            <a:ext uri="{FF2B5EF4-FFF2-40B4-BE49-F238E27FC236}">
              <a16:creationId xmlns:a16="http://schemas.microsoft.com/office/drawing/2014/main" id="{CA687710-E610-4BCF-9090-2485EFAE98C0}"/>
            </a:ext>
          </a:extLst>
        </xdr:cNvPr>
        <xdr:cNvSpPr txBox="1">
          <a:spLocks noChangeArrowheads="1"/>
        </xdr:cNvSpPr>
      </xdr:nvSpPr>
      <xdr:spPr bwMode="auto">
        <a:xfrm>
          <a:off x="0" y="492920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3453</xdr:row>
      <xdr:rowOff>0</xdr:rowOff>
    </xdr:from>
    <xdr:ext cx="43858" cy="155877"/>
    <xdr:sp macro="" textlink="">
      <xdr:nvSpPr>
        <xdr:cNvPr id="110" name="throwarrow_0007662097">
          <a:extLst>
            <a:ext uri="{FF2B5EF4-FFF2-40B4-BE49-F238E27FC236}">
              <a16:creationId xmlns:a16="http://schemas.microsoft.com/office/drawing/2014/main" id="{864F496C-552C-4445-B2F2-EA0FA492A136}"/>
            </a:ext>
          </a:extLst>
        </xdr:cNvPr>
        <xdr:cNvSpPr txBox="1">
          <a:spLocks noChangeArrowheads="1"/>
        </xdr:cNvSpPr>
      </xdr:nvSpPr>
      <xdr:spPr bwMode="auto">
        <a:xfrm>
          <a:off x="0" y="4930778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3463</xdr:row>
      <xdr:rowOff>0</xdr:rowOff>
    </xdr:from>
    <xdr:ext cx="43858" cy="155877"/>
    <xdr:sp macro="" textlink="">
      <xdr:nvSpPr>
        <xdr:cNvPr id="111" name="throwarrow_0007714850">
          <a:extLst>
            <a:ext uri="{FF2B5EF4-FFF2-40B4-BE49-F238E27FC236}">
              <a16:creationId xmlns:a16="http://schemas.microsoft.com/office/drawing/2014/main" id="{F6A9C792-EE04-48B0-8B0E-27E430CADCA5}"/>
            </a:ext>
          </a:extLst>
        </xdr:cNvPr>
        <xdr:cNvSpPr txBox="1">
          <a:spLocks noChangeArrowheads="1"/>
        </xdr:cNvSpPr>
      </xdr:nvSpPr>
      <xdr:spPr bwMode="auto">
        <a:xfrm>
          <a:off x="0" y="493477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3485</xdr:row>
      <xdr:rowOff>0</xdr:rowOff>
    </xdr:from>
    <xdr:ext cx="43858" cy="155877"/>
    <xdr:sp macro="" textlink="">
      <xdr:nvSpPr>
        <xdr:cNvPr id="112" name="throwarrow_0007853766">
          <a:extLst>
            <a:ext uri="{FF2B5EF4-FFF2-40B4-BE49-F238E27FC236}">
              <a16:creationId xmlns:a16="http://schemas.microsoft.com/office/drawing/2014/main" id="{4B76A8FF-F655-4DA9-9288-9870B838E74A}"/>
            </a:ext>
          </a:extLst>
        </xdr:cNvPr>
        <xdr:cNvSpPr txBox="1">
          <a:spLocks noChangeArrowheads="1"/>
        </xdr:cNvSpPr>
      </xdr:nvSpPr>
      <xdr:spPr bwMode="auto">
        <a:xfrm>
          <a:off x="0" y="4945351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3495</xdr:row>
      <xdr:rowOff>0</xdr:rowOff>
    </xdr:from>
    <xdr:ext cx="43858" cy="155877"/>
    <xdr:sp macro="" textlink="">
      <xdr:nvSpPr>
        <xdr:cNvPr id="113" name="throwarrow_0007897006">
          <a:extLst>
            <a:ext uri="{FF2B5EF4-FFF2-40B4-BE49-F238E27FC236}">
              <a16:creationId xmlns:a16="http://schemas.microsoft.com/office/drawing/2014/main" id="{93E3E3A5-1F94-4F58-8C58-C5E43669AF6B}"/>
            </a:ext>
          </a:extLst>
        </xdr:cNvPr>
        <xdr:cNvSpPr txBox="1">
          <a:spLocks noChangeArrowheads="1"/>
        </xdr:cNvSpPr>
      </xdr:nvSpPr>
      <xdr:spPr bwMode="auto">
        <a:xfrm>
          <a:off x="0" y="4948351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3496</xdr:row>
      <xdr:rowOff>0</xdr:rowOff>
    </xdr:from>
    <xdr:ext cx="43858" cy="155877"/>
    <xdr:sp macro="" textlink="">
      <xdr:nvSpPr>
        <xdr:cNvPr id="114" name="throwarrow_0007901928">
          <a:extLst>
            <a:ext uri="{FF2B5EF4-FFF2-40B4-BE49-F238E27FC236}">
              <a16:creationId xmlns:a16="http://schemas.microsoft.com/office/drawing/2014/main" id="{8F8BB4C5-53C9-46F2-845A-203EDE92F210}"/>
            </a:ext>
          </a:extLst>
        </xdr:cNvPr>
        <xdr:cNvSpPr txBox="1">
          <a:spLocks noChangeArrowheads="1"/>
        </xdr:cNvSpPr>
      </xdr:nvSpPr>
      <xdr:spPr bwMode="auto">
        <a:xfrm>
          <a:off x="0" y="4948780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3500</xdr:row>
      <xdr:rowOff>0</xdr:rowOff>
    </xdr:from>
    <xdr:ext cx="43858" cy="155877"/>
    <xdr:sp macro="" textlink="">
      <xdr:nvSpPr>
        <xdr:cNvPr id="115" name="throwarrow_0007922068">
          <a:extLst>
            <a:ext uri="{FF2B5EF4-FFF2-40B4-BE49-F238E27FC236}">
              <a16:creationId xmlns:a16="http://schemas.microsoft.com/office/drawing/2014/main" id="{0B076947-37A4-41E1-AAC3-8B5B66E5395F}"/>
            </a:ext>
          </a:extLst>
        </xdr:cNvPr>
        <xdr:cNvSpPr txBox="1">
          <a:spLocks noChangeArrowheads="1"/>
        </xdr:cNvSpPr>
      </xdr:nvSpPr>
      <xdr:spPr bwMode="auto">
        <a:xfrm>
          <a:off x="0" y="4950066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3502</xdr:row>
      <xdr:rowOff>0</xdr:rowOff>
    </xdr:from>
    <xdr:ext cx="43858" cy="155877"/>
    <xdr:sp macro="" textlink="">
      <xdr:nvSpPr>
        <xdr:cNvPr id="116" name="throwarrow_0007935024">
          <a:extLst>
            <a:ext uri="{FF2B5EF4-FFF2-40B4-BE49-F238E27FC236}">
              <a16:creationId xmlns:a16="http://schemas.microsoft.com/office/drawing/2014/main" id="{077395BD-D7E1-4455-8008-503A5C415E47}"/>
            </a:ext>
          </a:extLst>
        </xdr:cNvPr>
        <xdr:cNvSpPr txBox="1">
          <a:spLocks noChangeArrowheads="1"/>
        </xdr:cNvSpPr>
      </xdr:nvSpPr>
      <xdr:spPr bwMode="auto">
        <a:xfrm>
          <a:off x="0" y="4950637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3516</xdr:row>
      <xdr:rowOff>0</xdr:rowOff>
    </xdr:from>
    <xdr:ext cx="43858" cy="155877"/>
    <xdr:sp macro="" textlink="">
      <xdr:nvSpPr>
        <xdr:cNvPr id="117" name="throwarrow_0008020346">
          <a:extLst>
            <a:ext uri="{FF2B5EF4-FFF2-40B4-BE49-F238E27FC236}">
              <a16:creationId xmlns:a16="http://schemas.microsoft.com/office/drawing/2014/main" id="{F90602CE-EBFE-4A41-936A-E3C1F60977D6}"/>
            </a:ext>
          </a:extLst>
        </xdr:cNvPr>
        <xdr:cNvSpPr txBox="1">
          <a:spLocks noChangeArrowheads="1"/>
        </xdr:cNvSpPr>
      </xdr:nvSpPr>
      <xdr:spPr bwMode="auto">
        <a:xfrm>
          <a:off x="0" y="4956781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18" name="throwarrow_0008039211">
          <a:extLst>
            <a:ext uri="{FF2B5EF4-FFF2-40B4-BE49-F238E27FC236}">
              <a16:creationId xmlns:a16="http://schemas.microsoft.com/office/drawing/2014/main" id="{D046CF6A-427E-4E94-BC96-EAD54F19158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3522</xdr:row>
      <xdr:rowOff>0</xdr:rowOff>
    </xdr:from>
    <xdr:ext cx="43858" cy="155877"/>
    <xdr:sp macro="" textlink="">
      <xdr:nvSpPr>
        <xdr:cNvPr id="119" name="throwarrow_0008061090">
          <a:extLst>
            <a:ext uri="{FF2B5EF4-FFF2-40B4-BE49-F238E27FC236}">
              <a16:creationId xmlns:a16="http://schemas.microsoft.com/office/drawing/2014/main" id="{7FF46712-E941-4FA9-9E45-F6CCB469E7DD}"/>
            </a:ext>
          </a:extLst>
        </xdr:cNvPr>
        <xdr:cNvSpPr txBox="1">
          <a:spLocks noChangeArrowheads="1"/>
        </xdr:cNvSpPr>
      </xdr:nvSpPr>
      <xdr:spPr bwMode="auto">
        <a:xfrm>
          <a:off x="0" y="4959924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3534</xdr:row>
      <xdr:rowOff>0</xdr:rowOff>
    </xdr:from>
    <xdr:ext cx="43858" cy="155877"/>
    <xdr:sp macro="" textlink="">
      <xdr:nvSpPr>
        <xdr:cNvPr id="120" name="throwarrow_0008127815">
          <a:extLst>
            <a:ext uri="{FF2B5EF4-FFF2-40B4-BE49-F238E27FC236}">
              <a16:creationId xmlns:a16="http://schemas.microsoft.com/office/drawing/2014/main" id="{07B2C703-25CC-4D64-8201-599F63E566A9}"/>
            </a:ext>
          </a:extLst>
        </xdr:cNvPr>
        <xdr:cNvSpPr txBox="1">
          <a:spLocks noChangeArrowheads="1"/>
        </xdr:cNvSpPr>
      </xdr:nvSpPr>
      <xdr:spPr bwMode="auto">
        <a:xfrm>
          <a:off x="0" y="4965353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3535</xdr:row>
      <xdr:rowOff>0</xdr:rowOff>
    </xdr:from>
    <xdr:ext cx="43858" cy="155877"/>
    <xdr:sp macro="" textlink="">
      <xdr:nvSpPr>
        <xdr:cNvPr id="121" name="throwarrow_0008134930">
          <a:extLst>
            <a:ext uri="{FF2B5EF4-FFF2-40B4-BE49-F238E27FC236}">
              <a16:creationId xmlns:a16="http://schemas.microsoft.com/office/drawing/2014/main" id="{31DF9B85-B7DD-45C3-9F97-6CAF5F40C33E}"/>
            </a:ext>
          </a:extLst>
        </xdr:cNvPr>
        <xdr:cNvSpPr txBox="1">
          <a:spLocks noChangeArrowheads="1"/>
        </xdr:cNvSpPr>
      </xdr:nvSpPr>
      <xdr:spPr bwMode="auto">
        <a:xfrm>
          <a:off x="0" y="4965782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3535</xdr:row>
      <xdr:rowOff>0</xdr:rowOff>
    </xdr:from>
    <xdr:ext cx="43858" cy="155877"/>
    <xdr:sp macro="" textlink="">
      <xdr:nvSpPr>
        <xdr:cNvPr id="122" name="throwarrow_0008136571">
          <a:extLst>
            <a:ext uri="{FF2B5EF4-FFF2-40B4-BE49-F238E27FC236}">
              <a16:creationId xmlns:a16="http://schemas.microsoft.com/office/drawing/2014/main" id="{F37F5CEF-1402-40ED-B4AD-2F8BFE2BE62F}"/>
            </a:ext>
          </a:extLst>
        </xdr:cNvPr>
        <xdr:cNvSpPr txBox="1">
          <a:spLocks noChangeArrowheads="1"/>
        </xdr:cNvSpPr>
      </xdr:nvSpPr>
      <xdr:spPr bwMode="auto">
        <a:xfrm>
          <a:off x="0" y="4965782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3539</xdr:row>
      <xdr:rowOff>0</xdr:rowOff>
    </xdr:from>
    <xdr:ext cx="43858" cy="155877"/>
    <xdr:sp macro="" textlink="">
      <xdr:nvSpPr>
        <xdr:cNvPr id="123" name="throwarrow_0008168293">
          <a:extLst>
            <a:ext uri="{FF2B5EF4-FFF2-40B4-BE49-F238E27FC236}">
              <a16:creationId xmlns:a16="http://schemas.microsoft.com/office/drawing/2014/main" id="{37D284DA-A42C-4569-813C-3B537EEA3A7E}"/>
            </a:ext>
          </a:extLst>
        </xdr:cNvPr>
        <xdr:cNvSpPr txBox="1">
          <a:spLocks noChangeArrowheads="1"/>
        </xdr:cNvSpPr>
      </xdr:nvSpPr>
      <xdr:spPr bwMode="auto">
        <a:xfrm>
          <a:off x="0" y="4968354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3574</xdr:row>
      <xdr:rowOff>0</xdr:rowOff>
    </xdr:from>
    <xdr:ext cx="43858" cy="155877"/>
    <xdr:sp macro="" textlink="">
      <xdr:nvSpPr>
        <xdr:cNvPr id="124" name="throwarrow_0008397460">
          <a:extLst>
            <a:ext uri="{FF2B5EF4-FFF2-40B4-BE49-F238E27FC236}">
              <a16:creationId xmlns:a16="http://schemas.microsoft.com/office/drawing/2014/main" id="{3B90771F-D419-455D-B0B7-4EADA432F454}"/>
            </a:ext>
          </a:extLst>
        </xdr:cNvPr>
        <xdr:cNvSpPr txBox="1">
          <a:spLocks noChangeArrowheads="1"/>
        </xdr:cNvSpPr>
      </xdr:nvSpPr>
      <xdr:spPr bwMode="auto">
        <a:xfrm>
          <a:off x="0" y="4985927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3582</xdr:row>
      <xdr:rowOff>0</xdr:rowOff>
    </xdr:from>
    <xdr:ext cx="43858" cy="155877"/>
    <xdr:sp macro="" textlink="">
      <xdr:nvSpPr>
        <xdr:cNvPr id="125" name="throwarrow_0008462544">
          <a:extLst>
            <a:ext uri="{FF2B5EF4-FFF2-40B4-BE49-F238E27FC236}">
              <a16:creationId xmlns:a16="http://schemas.microsoft.com/office/drawing/2014/main" id="{894C11B8-BC3B-4F61-A2B6-ED2EE18F907D}"/>
            </a:ext>
          </a:extLst>
        </xdr:cNvPr>
        <xdr:cNvSpPr txBox="1">
          <a:spLocks noChangeArrowheads="1"/>
        </xdr:cNvSpPr>
      </xdr:nvSpPr>
      <xdr:spPr bwMode="auto">
        <a:xfrm>
          <a:off x="0" y="4990785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3583</xdr:row>
      <xdr:rowOff>0</xdr:rowOff>
    </xdr:from>
    <xdr:ext cx="43858" cy="155877"/>
    <xdr:sp macro="" textlink="">
      <xdr:nvSpPr>
        <xdr:cNvPr id="126" name="throwarrow_0008476222">
          <a:extLst>
            <a:ext uri="{FF2B5EF4-FFF2-40B4-BE49-F238E27FC236}">
              <a16:creationId xmlns:a16="http://schemas.microsoft.com/office/drawing/2014/main" id="{FBD6AD05-2285-4395-91AC-7EA863AC4F64}"/>
            </a:ext>
          </a:extLst>
        </xdr:cNvPr>
        <xdr:cNvSpPr txBox="1">
          <a:spLocks noChangeArrowheads="1"/>
        </xdr:cNvSpPr>
      </xdr:nvSpPr>
      <xdr:spPr bwMode="auto">
        <a:xfrm>
          <a:off x="0" y="499178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3589</xdr:row>
      <xdr:rowOff>0</xdr:rowOff>
    </xdr:from>
    <xdr:ext cx="43858" cy="155877"/>
    <xdr:sp macro="" textlink="">
      <xdr:nvSpPr>
        <xdr:cNvPr id="127" name="throwarrow_0008507943">
          <a:extLst>
            <a:ext uri="{FF2B5EF4-FFF2-40B4-BE49-F238E27FC236}">
              <a16:creationId xmlns:a16="http://schemas.microsoft.com/office/drawing/2014/main" id="{874F4EA8-FBA9-4DE5-A124-92F86F8EF6B2}"/>
            </a:ext>
          </a:extLst>
        </xdr:cNvPr>
        <xdr:cNvSpPr txBox="1">
          <a:spLocks noChangeArrowheads="1"/>
        </xdr:cNvSpPr>
      </xdr:nvSpPr>
      <xdr:spPr bwMode="auto">
        <a:xfrm>
          <a:off x="0" y="4993500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3592</xdr:row>
      <xdr:rowOff>0</xdr:rowOff>
    </xdr:from>
    <xdr:ext cx="43858" cy="155877"/>
    <xdr:sp macro="" textlink="">
      <xdr:nvSpPr>
        <xdr:cNvPr id="128" name="throwarrow_0008522707">
          <a:extLst>
            <a:ext uri="{FF2B5EF4-FFF2-40B4-BE49-F238E27FC236}">
              <a16:creationId xmlns:a16="http://schemas.microsoft.com/office/drawing/2014/main" id="{C04BAE26-5208-43B9-B30D-E18B2ED498FA}"/>
            </a:ext>
          </a:extLst>
        </xdr:cNvPr>
        <xdr:cNvSpPr txBox="1">
          <a:spLocks noChangeArrowheads="1"/>
        </xdr:cNvSpPr>
      </xdr:nvSpPr>
      <xdr:spPr bwMode="auto">
        <a:xfrm>
          <a:off x="0" y="499464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3606</xdr:row>
      <xdr:rowOff>0</xdr:rowOff>
    </xdr:from>
    <xdr:ext cx="43858" cy="155877"/>
    <xdr:sp macro="" textlink="">
      <xdr:nvSpPr>
        <xdr:cNvPr id="129" name="throwarrow_0008610491">
          <a:extLst>
            <a:ext uri="{FF2B5EF4-FFF2-40B4-BE49-F238E27FC236}">
              <a16:creationId xmlns:a16="http://schemas.microsoft.com/office/drawing/2014/main" id="{77D90B65-263E-4567-9EF8-2CE620FA8BDF}"/>
            </a:ext>
          </a:extLst>
        </xdr:cNvPr>
        <xdr:cNvSpPr txBox="1">
          <a:spLocks noChangeArrowheads="1"/>
        </xdr:cNvSpPr>
      </xdr:nvSpPr>
      <xdr:spPr bwMode="auto">
        <a:xfrm>
          <a:off x="0" y="5000215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3614</xdr:row>
      <xdr:rowOff>0</xdr:rowOff>
    </xdr:from>
    <xdr:ext cx="43858" cy="155877"/>
    <xdr:sp macro="" textlink="">
      <xdr:nvSpPr>
        <xdr:cNvPr id="130" name="throwarrow_0008666552">
          <a:extLst>
            <a:ext uri="{FF2B5EF4-FFF2-40B4-BE49-F238E27FC236}">
              <a16:creationId xmlns:a16="http://schemas.microsoft.com/office/drawing/2014/main" id="{4795AD28-F413-4742-A36C-BAECE33339E5}"/>
            </a:ext>
          </a:extLst>
        </xdr:cNvPr>
        <xdr:cNvSpPr txBox="1">
          <a:spLocks noChangeArrowheads="1"/>
        </xdr:cNvSpPr>
      </xdr:nvSpPr>
      <xdr:spPr bwMode="auto">
        <a:xfrm>
          <a:off x="0" y="5003930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3652</xdr:row>
      <xdr:rowOff>0</xdr:rowOff>
    </xdr:from>
    <xdr:ext cx="43858" cy="155877"/>
    <xdr:sp macro="" textlink="">
      <xdr:nvSpPr>
        <xdr:cNvPr id="131" name="throwarrow_0008914319">
          <a:extLst>
            <a:ext uri="{FF2B5EF4-FFF2-40B4-BE49-F238E27FC236}">
              <a16:creationId xmlns:a16="http://schemas.microsoft.com/office/drawing/2014/main" id="{4434F212-5598-4CC7-8E14-642B58B5DA69}"/>
            </a:ext>
          </a:extLst>
        </xdr:cNvPr>
        <xdr:cNvSpPr txBox="1">
          <a:spLocks noChangeArrowheads="1"/>
        </xdr:cNvSpPr>
      </xdr:nvSpPr>
      <xdr:spPr bwMode="auto">
        <a:xfrm>
          <a:off x="0" y="502464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3661</xdr:row>
      <xdr:rowOff>0</xdr:rowOff>
    </xdr:from>
    <xdr:ext cx="43858" cy="155877"/>
    <xdr:sp macro="" textlink="">
      <xdr:nvSpPr>
        <xdr:cNvPr id="132" name="throwarrow_0008970380">
          <a:extLst>
            <a:ext uri="{FF2B5EF4-FFF2-40B4-BE49-F238E27FC236}">
              <a16:creationId xmlns:a16="http://schemas.microsoft.com/office/drawing/2014/main" id="{CFA31895-38F7-4C73-B36A-1D49DE899B76}"/>
            </a:ext>
          </a:extLst>
        </xdr:cNvPr>
        <xdr:cNvSpPr txBox="1">
          <a:spLocks noChangeArrowheads="1"/>
        </xdr:cNvSpPr>
      </xdr:nvSpPr>
      <xdr:spPr bwMode="auto">
        <a:xfrm>
          <a:off x="0" y="5029076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3688</xdr:row>
      <xdr:rowOff>0</xdr:rowOff>
    </xdr:from>
    <xdr:ext cx="43858" cy="155877"/>
    <xdr:sp macro="" textlink="">
      <xdr:nvSpPr>
        <xdr:cNvPr id="133" name="throwarrow_0009123948">
          <a:extLst>
            <a:ext uri="{FF2B5EF4-FFF2-40B4-BE49-F238E27FC236}">
              <a16:creationId xmlns:a16="http://schemas.microsoft.com/office/drawing/2014/main" id="{CBA944A2-0D20-4B6D-A806-EA077D6A0256}"/>
            </a:ext>
          </a:extLst>
        </xdr:cNvPr>
        <xdr:cNvSpPr txBox="1">
          <a:spLocks noChangeArrowheads="1"/>
        </xdr:cNvSpPr>
      </xdr:nvSpPr>
      <xdr:spPr bwMode="auto">
        <a:xfrm>
          <a:off x="0" y="504036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3690</xdr:row>
      <xdr:rowOff>0</xdr:rowOff>
    </xdr:from>
    <xdr:ext cx="43858" cy="155877"/>
    <xdr:sp macro="" textlink="">
      <xdr:nvSpPr>
        <xdr:cNvPr id="134" name="throwarrow_0009135285">
          <a:extLst>
            <a:ext uri="{FF2B5EF4-FFF2-40B4-BE49-F238E27FC236}">
              <a16:creationId xmlns:a16="http://schemas.microsoft.com/office/drawing/2014/main" id="{E66DCFD4-4176-4776-9E91-0044CB98D41F}"/>
            </a:ext>
          </a:extLst>
        </xdr:cNvPr>
        <xdr:cNvSpPr txBox="1">
          <a:spLocks noChangeArrowheads="1"/>
        </xdr:cNvSpPr>
      </xdr:nvSpPr>
      <xdr:spPr bwMode="auto">
        <a:xfrm>
          <a:off x="0" y="5040934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3704</xdr:row>
      <xdr:rowOff>0</xdr:rowOff>
    </xdr:from>
    <xdr:ext cx="43858" cy="155877"/>
    <xdr:sp macro="" textlink="">
      <xdr:nvSpPr>
        <xdr:cNvPr id="135" name="throwarrow_0009225529">
          <a:extLst>
            <a:ext uri="{FF2B5EF4-FFF2-40B4-BE49-F238E27FC236}">
              <a16:creationId xmlns:a16="http://schemas.microsoft.com/office/drawing/2014/main" id="{2426EA7D-B18E-409E-8E47-A3E3801AB582}"/>
            </a:ext>
          </a:extLst>
        </xdr:cNvPr>
        <xdr:cNvSpPr txBox="1">
          <a:spLocks noChangeArrowheads="1"/>
        </xdr:cNvSpPr>
      </xdr:nvSpPr>
      <xdr:spPr bwMode="auto">
        <a:xfrm>
          <a:off x="0" y="504750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3706</xdr:row>
      <xdr:rowOff>0</xdr:rowOff>
    </xdr:from>
    <xdr:ext cx="43858" cy="155877"/>
    <xdr:sp macro="" textlink="">
      <xdr:nvSpPr>
        <xdr:cNvPr id="136" name="throwarrow_0009237012">
          <a:extLst>
            <a:ext uri="{FF2B5EF4-FFF2-40B4-BE49-F238E27FC236}">
              <a16:creationId xmlns:a16="http://schemas.microsoft.com/office/drawing/2014/main" id="{1652AC03-619D-4DC7-AF38-6F1FF92AE14E}"/>
            </a:ext>
          </a:extLst>
        </xdr:cNvPr>
        <xdr:cNvSpPr txBox="1">
          <a:spLocks noChangeArrowheads="1"/>
        </xdr:cNvSpPr>
      </xdr:nvSpPr>
      <xdr:spPr bwMode="auto">
        <a:xfrm>
          <a:off x="0" y="5048507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3707</xdr:row>
      <xdr:rowOff>0</xdr:rowOff>
    </xdr:from>
    <xdr:ext cx="43858" cy="155877"/>
    <xdr:sp macro="" textlink="">
      <xdr:nvSpPr>
        <xdr:cNvPr id="137" name="throwarrow_0009247408">
          <a:extLst>
            <a:ext uri="{FF2B5EF4-FFF2-40B4-BE49-F238E27FC236}">
              <a16:creationId xmlns:a16="http://schemas.microsoft.com/office/drawing/2014/main" id="{ED26D637-8DD6-4317-8682-B674FD7200DE}"/>
            </a:ext>
          </a:extLst>
        </xdr:cNvPr>
        <xdr:cNvSpPr txBox="1">
          <a:spLocks noChangeArrowheads="1"/>
        </xdr:cNvSpPr>
      </xdr:nvSpPr>
      <xdr:spPr bwMode="auto">
        <a:xfrm>
          <a:off x="0" y="504907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3714</xdr:row>
      <xdr:rowOff>0</xdr:rowOff>
    </xdr:from>
    <xdr:ext cx="43858" cy="155877"/>
    <xdr:sp macro="" textlink="">
      <xdr:nvSpPr>
        <xdr:cNvPr id="138" name="throwarrow_0009295534">
          <a:extLst>
            <a:ext uri="{FF2B5EF4-FFF2-40B4-BE49-F238E27FC236}">
              <a16:creationId xmlns:a16="http://schemas.microsoft.com/office/drawing/2014/main" id="{EB3009DE-737A-4C74-99BE-F083745C0A38}"/>
            </a:ext>
          </a:extLst>
        </xdr:cNvPr>
        <xdr:cNvSpPr txBox="1">
          <a:spLocks noChangeArrowheads="1"/>
        </xdr:cNvSpPr>
      </xdr:nvSpPr>
      <xdr:spPr bwMode="auto">
        <a:xfrm>
          <a:off x="0" y="5052793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3720</xdr:row>
      <xdr:rowOff>0</xdr:rowOff>
    </xdr:from>
    <xdr:ext cx="43858" cy="155877"/>
    <xdr:sp macro="" textlink="">
      <xdr:nvSpPr>
        <xdr:cNvPr id="139" name="throwarrow_0009334371">
          <a:extLst>
            <a:ext uri="{FF2B5EF4-FFF2-40B4-BE49-F238E27FC236}">
              <a16:creationId xmlns:a16="http://schemas.microsoft.com/office/drawing/2014/main" id="{5802C048-729D-4AB2-9C97-A13ECA4C86F1}"/>
            </a:ext>
          </a:extLst>
        </xdr:cNvPr>
        <xdr:cNvSpPr txBox="1">
          <a:spLocks noChangeArrowheads="1"/>
        </xdr:cNvSpPr>
      </xdr:nvSpPr>
      <xdr:spPr bwMode="auto">
        <a:xfrm>
          <a:off x="0" y="5055365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3728</xdr:row>
      <xdr:rowOff>0</xdr:rowOff>
    </xdr:from>
    <xdr:ext cx="43858" cy="155877"/>
    <xdr:sp macro="" textlink="">
      <xdr:nvSpPr>
        <xdr:cNvPr id="140" name="throwarrow_0009377576">
          <a:extLst>
            <a:ext uri="{FF2B5EF4-FFF2-40B4-BE49-F238E27FC236}">
              <a16:creationId xmlns:a16="http://schemas.microsoft.com/office/drawing/2014/main" id="{9170F9D7-1E98-4323-B23C-FC8221CB8A8E}"/>
            </a:ext>
          </a:extLst>
        </xdr:cNvPr>
        <xdr:cNvSpPr txBox="1">
          <a:spLocks noChangeArrowheads="1"/>
        </xdr:cNvSpPr>
      </xdr:nvSpPr>
      <xdr:spPr bwMode="auto">
        <a:xfrm>
          <a:off x="0" y="5058794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3733</xdr:row>
      <xdr:rowOff>0</xdr:rowOff>
    </xdr:from>
    <xdr:ext cx="43858" cy="155877"/>
    <xdr:sp macro="" textlink="">
      <xdr:nvSpPr>
        <xdr:cNvPr id="141" name="throwarrow_0009416413">
          <a:extLst>
            <a:ext uri="{FF2B5EF4-FFF2-40B4-BE49-F238E27FC236}">
              <a16:creationId xmlns:a16="http://schemas.microsoft.com/office/drawing/2014/main" id="{9F82742E-7D82-48C4-877A-CAA268971ADB}"/>
            </a:ext>
          </a:extLst>
        </xdr:cNvPr>
        <xdr:cNvSpPr txBox="1">
          <a:spLocks noChangeArrowheads="1"/>
        </xdr:cNvSpPr>
      </xdr:nvSpPr>
      <xdr:spPr bwMode="auto">
        <a:xfrm>
          <a:off x="0" y="506136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3736</xdr:row>
      <xdr:rowOff>0</xdr:rowOff>
    </xdr:from>
    <xdr:ext cx="43858" cy="155877"/>
    <xdr:sp macro="" textlink="">
      <xdr:nvSpPr>
        <xdr:cNvPr id="142" name="throwarrow_0009432817">
          <a:extLst>
            <a:ext uri="{FF2B5EF4-FFF2-40B4-BE49-F238E27FC236}">
              <a16:creationId xmlns:a16="http://schemas.microsoft.com/office/drawing/2014/main" id="{B2B696C6-ED70-45F6-BAA1-B584609893C4}"/>
            </a:ext>
          </a:extLst>
        </xdr:cNvPr>
        <xdr:cNvSpPr txBox="1">
          <a:spLocks noChangeArrowheads="1"/>
        </xdr:cNvSpPr>
      </xdr:nvSpPr>
      <xdr:spPr bwMode="auto">
        <a:xfrm>
          <a:off x="0" y="5062508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3750</xdr:row>
      <xdr:rowOff>0</xdr:rowOff>
    </xdr:from>
    <xdr:ext cx="43858" cy="155877"/>
    <xdr:sp macro="" textlink="">
      <xdr:nvSpPr>
        <xdr:cNvPr id="143" name="throwarrow_0009534278">
          <a:extLst>
            <a:ext uri="{FF2B5EF4-FFF2-40B4-BE49-F238E27FC236}">
              <a16:creationId xmlns:a16="http://schemas.microsoft.com/office/drawing/2014/main" id="{D94080C2-168D-4647-A64F-F3441FC7F803}"/>
            </a:ext>
          </a:extLst>
        </xdr:cNvPr>
        <xdr:cNvSpPr txBox="1">
          <a:spLocks noChangeArrowheads="1"/>
        </xdr:cNvSpPr>
      </xdr:nvSpPr>
      <xdr:spPr bwMode="auto">
        <a:xfrm>
          <a:off x="0" y="5069652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3752</xdr:row>
      <xdr:rowOff>0</xdr:rowOff>
    </xdr:from>
    <xdr:ext cx="43858" cy="155877"/>
    <xdr:sp macro="" textlink="">
      <xdr:nvSpPr>
        <xdr:cNvPr id="144" name="throwarrow_0009544121">
          <a:extLst>
            <a:ext uri="{FF2B5EF4-FFF2-40B4-BE49-F238E27FC236}">
              <a16:creationId xmlns:a16="http://schemas.microsoft.com/office/drawing/2014/main" id="{C0438A53-7F99-4F39-90F1-9D40B216EF53}"/>
            </a:ext>
          </a:extLst>
        </xdr:cNvPr>
        <xdr:cNvSpPr txBox="1">
          <a:spLocks noChangeArrowheads="1"/>
        </xdr:cNvSpPr>
      </xdr:nvSpPr>
      <xdr:spPr bwMode="auto">
        <a:xfrm>
          <a:off x="0" y="507036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3760</xdr:row>
      <xdr:rowOff>0</xdr:rowOff>
    </xdr:from>
    <xdr:ext cx="43858" cy="155877"/>
    <xdr:sp macro="" textlink="">
      <xdr:nvSpPr>
        <xdr:cNvPr id="145" name="throwarrow_0009587879">
          <a:extLst>
            <a:ext uri="{FF2B5EF4-FFF2-40B4-BE49-F238E27FC236}">
              <a16:creationId xmlns:a16="http://schemas.microsoft.com/office/drawing/2014/main" id="{75AB5676-4077-428C-9089-EAE2EB94EDE2}"/>
            </a:ext>
          </a:extLst>
        </xdr:cNvPr>
        <xdr:cNvSpPr txBox="1">
          <a:spLocks noChangeArrowheads="1"/>
        </xdr:cNvSpPr>
      </xdr:nvSpPr>
      <xdr:spPr bwMode="auto">
        <a:xfrm>
          <a:off x="0" y="5073367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3762</xdr:row>
      <xdr:rowOff>0</xdr:rowOff>
    </xdr:from>
    <xdr:ext cx="43858" cy="155877"/>
    <xdr:sp macro="" textlink="">
      <xdr:nvSpPr>
        <xdr:cNvPr id="146" name="throwarrow_0009599362">
          <a:extLst>
            <a:ext uri="{FF2B5EF4-FFF2-40B4-BE49-F238E27FC236}">
              <a16:creationId xmlns:a16="http://schemas.microsoft.com/office/drawing/2014/main" id="{45417DFC-509E-400B-B754-10A5002AC567}"/>
            </a:ext>
          </a:extLst>
        </xdr:cNvPr>
        <xdr:cNvSpPr txBox="1">
          <a:spLocks noChangeArrowheads="1"/>
        </xdr:cNvSpPr>
      </xdr:nvSpPr>
      <xdr:spPr bwMode="auto">
        <a:xfrm>
          <a:off x="0" y="5074224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3773</xdr:row>
      <xdr:rowOff>0</xdr:rowOff>
    </xdr:from>
    <xdr:ext cx="43858" cy="155877"/>
    <xdr:sp macro="" textlink="">
      <xdr:nvSpPr>
        <xdr:cNvPr id="147" name="throwarrow_0009657064">
          <a:extLst>
            <a:ext uri="{FF2B5EF4-FFF2-40B4-BE49-F238E27FC236}">
              <a16:creationId xmlns:a16="http://schemas.microsoft.com/office/drawing/2014/main" id="{06F803E0-62C4-4E70-A9A3-C6671873B60B}"/>
            </a:ext>
          </a:extLst>
        </xdr:cNvPr>
        <xdr:cNvSpPr txBox="1">
          <a:spLocks noChangeArrowheads="1"/>
        </xdr:cNvSpPr>
      </xdr:nvSpPr>
      <xdr:spPr bwMode="auto">
        <a:xfrm>
          <a:off x="0" y="5079082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48" name="throwarrow_0009708205">
          <a:extLst>
            <a:ext uri="{FF2B5EF4-FFF2-40B4-BE49-F238E27FC236}">
              <a16:creationId xmlns:a16="http://schemas.microsoft.com/office/drawing/2014/main" id="{124E4DCC-7B88-4FBC-B830-266273AA032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49" name="throwarrow_0009709025">
          <a:extLst>
            <a:ext uri="{FF2B5EF4-FFF2-40B4-BE49-F238E27FC236}">
              <a16:creationId xmlns:a16="http://schemas.microsoft.com/office/drawing/2014/main" id="{BD6908CE-EF19-4473-84F7-962DA1D0EBC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50" name="throwarrow_0009712306">
          <a:extLst>
            <a:ext uri="{FF2B5EF4-FFF2-40B4-BE49-F238E27FC236}">
              <a16:creationId xmlns:a16="http://schemas.microsoft.com/office/drawing/2014/main" id="{6238AEC2-0CC1-48F5-B820-072003DF184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51" name="throwarrow_0009713126">
          <a:extLst>
            <a:ext uri="{FF2B5EF4-FFF2-40B4-BE49-F238E27FC236}">
              <a16:creationId xmlns:a16="http://schemas.microsoft.com/office/drawing/2014/main" id="{A32A6538-16E4-4EC0-AF6C-1947FF4AF11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3788</xdr:row>
      <xdr:rowOff>0</xdr:rowOff>
    </xdr:from>
    <xdr:ext cx="43858" cy="155877"/>
    <xdr:sp macro="" textlink="">
      <xdr:nvSpPr>
        <xdr:cNvPr id="152" name="throwarrow_0009735825">
          <a:extLst>
            <a:ext uri="{FF2B5EF4-FFF2-40B4-BE49-F238E27FC236}">
              <a16:creationId xmlns:a16="http://schemas.microsoft.com/office/drawing/2014/main" id="{676E425B-BE36-4BC5-B55A-10854B3B0561}"/>
            </a:ext>
          </a:extLst>
        </xdr:cNvPr>
        <xdr:cNvSpPr txBox="1">
          <a:spLocks noChangeArrowheads="1"/>
        </xdr:cNvSpPr>
      </xdr:nvSpPr>
      <xdr:spPr bwMode="auto">
        <a:xfrm>
          <a:off x="0" y="5084511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3803</xdr:row>
      <xdr:rowOff>0</xdr:rowOff>
    </xdr:from>
    <xdr:ext cx="43858" cy="155877"/>
    <xdr:sp macro="" textlink="">
      <xdr:nvSpPr>
        <xdr:cNvPr id="153" name="throwarrow_0009813766">
          <a:extLst>
            <a:ext uri="{FF2B5EF4-FFF2-40B4-BE49-F238E27FC236}">
              <a16:creationId xmlns:a16="http://schemas.microsoft.com/office/drawing/2014/main" id="{B1BBF890-4F6A-42C1-BFCF-5F9576AA37F6}"/>
            </a:ext>
          </a:extLst>
        </xdr:cNvPr>
        <xdr:cNvSpPr txBox="1">
          <a:spLocks noChangeArrowheads="1"/>
        </xdr:cNvSpPr>
      </xdr:nvSpPr>
      <xdr:spPr bwMode="auto">
        <a:xfrm>
          <a:off x="0" y="5092798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3816</xdr:row>
      <xdr:rowOff>0</xdr:rowOff>
    </xdr:from>
    <xdr:ext cx="43858" cy="155877"/>
    <xdr:sp macro="" textlink="">
      <xdr:nvSpPr>
        <xdr:cNvPr id="154" name="throwarrow_0009903183">
          <a:extLst>
            <a:ext uri="{FF2B5EF4-FFF2-40B4-BE49-F238E27FC236}">
              <a16:creationId xmlns:a16="http://schemas.microsoft.com/office/drawing/2014/main" id="{092F8921-DD37-404F-A0DC-207BBE3EA7C5}"/>
            </a:ext>
          </a:extLst>
        </xdr:cNvPr>
        <xdr:cNvSpPr txBox="1">
          <a:spLocks noChangeArrowheads="1"/>
        </xdr:cNvSpPr>
      </xdr:nvSpPr>
      <xdr:spPr bwMode="auto">
        <a:xfrm>
          <a:off x="0" y="509937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3824</xdr:row>
      <xdr:rowOff>0</xdr:rowOff>
    </xdr:from>
    <xdr:ext cx="43858" cy="155877"/>
    <xdr:sp macro="" textlink="">
      <xdr:nvSpPr>
        <xdr:cNvPr id="155" name="throwarrow_0009948855">
          <a:extLst>
            <a:ext uri="{FF2B5EF4-FFF2-40B4-BE49-F238E27FC236}">
              <a16:creationId xmlns:a16="http://schemas.microsoft.com/office/drawing/2014/main" id="{612030D8-D636-4F01-B959-BD6EEB0D821F}"/>
            </a:ext>
          </a:extLst>
        </xdr:cNvPr>
        <xdr:cNvSpPr txBox="1">
          <a:spLocks noChangeArrowheads="1"/>
        </xdr:cNvSpPr>
      </xdr:nvSpPr>
      <xdr:spPr bwMode="auto">
        <a:xfrm>
          <a:off x="0" y="5103228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3832</xdr:row>
      <xdr:rowOff>0</xdr:rowOff>
    </xdr:from>
    <xdr:ext cx="43858" cy="155877"/>
    <xdr:sp macro="" textlink="">
      <xdr:nvSpPr>
        <xdr:cNvPr id="156" name="throwarrow_0009998355">
          <a:extLst>
            <a:ext uri="{FF2B5EF4-FFF2-40B4-BE49-F238E27FC236}">
              <a16:creationId xmlns:a16="http://schemas.microsoft.com/office/drawing/2014/main" id="{C123B31E-2AD3-4F78-AA5B-3245EEAE3922}"/>
            </a:ext>
          </a:extLst>
        </xdr:cNvPr>
        <xdr:cNvSpPr txBox="1">
          <a:spLocks noChangeArrowheads="1"/>
        </xdr:cNvSpPr>
      </xdr:nvSpPr>
      <xdr:spPr bwMode="auto">
        <a:xfrm>
          <a:off x="0" y="5107514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3839</xdr:row>
      <xdr:rowOff>0</xdr:rowOff>
    </xdr:from>
    <xdr:ext cx="43858" cy="155877"/>
    <xdr:sp macro="" textlink="">
      <xdr:nvSpPr>
        <xdr:cNvPr id="157" name="throwarrow_0010032538">
          <a:extLst>
            <a:ext uri="{FF2B5EF4-FFF2-40B4-BE49-F238E27FC236}">
              <a16:creationId xmlns:a16="http://schemas.microsoft.com/office/drawing/2014/main" id="{9A7E8894-CEA4-4A11-A7AD-C71CDA0E2E20}"/>
            </a:ext>
          </a:extLst>
        </xdr:cNvPr>
        <xdr:cNvSpPr txBox="1">
          <a:spLocks noChangeArrowheads="1"/>
        </xdr:cNvSpPr>
      </xdr:nvSpPr>
      <xdr:spPr bwMode="auto">
        <a:xfrm>
          <a:off x="0" y="5111229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3847</xdr:row>
      <xdr:rowOff>0</xdr:rowOff>
    </xdr:from>
    <xdr:ext cx="43858" cy="155877"/>
    <xdr:sp macro="" textlink="">
      <xdr:nvSpPr>
        <xdr:cNvPr id="158" name="throwarrow_0010081974">
          <a:extLst>
            <a:ext uri="{FF2B5EF4-FFF2-40B4-BE49-F238E27FC236}">
              <a16:creationId xmlns:a16="http://schemas.microsoft.com/office/drawing/2014/main" id="{49AA7B74-E3C0-402F-B71E-6DAAEE0311F9}"/>
            </a:ext>
          </a:extLst>
        </xdr:cNvPr>
        <xdr:cNvSpPr txBox="1">
          <a:spLocks noChangeArrowheads="1"/>
        </xdr:cNvSpPr>
      </xdr:nvSpPr>
      <xdr:spPr bwMode="auto">
        <a:xfrm>
          <a:off x="0" y="5114515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3849</xdr:row>
      <xdr:rowOff>0</xdr:rowOff>
    </xdr:from>
    <xdr:ext cx="43858" cy="155877"/>
    <xdr:sp macro="" textlink="">
      <xdr:nvSpPr>
        <xdr:cNvPr id="159" name="throwarrow_0010096535">
          <a:extLst>
            <a:ext uri="{FF2B5EF4-FFF2-40B4-BE49-F238E27FC236}">
              <a16:creationId xmlns:a16="http://schemas.microsoft.com/office/drawing/2014/main" id="{562628C2-97CF-43CF-87A7-629BFD8F3C0C}"/>
            </a:ext>
          </a:extLst>
        </xdr:cNvPr>
        <xdr:cNvSpPr txBox="1">
          <a:spLocks noChangeArrowheads="1"/>
        </xdr:cNvSpPr>
      </xdr:nvSpPr>
      <xdr:spPr bwMode="auto">
        <a:xfrm>
          <a:off x="0" y="5115372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3851</xdr:row>
      <xdr:rowOff>0</xdr:rowOff>
    </xdr:from>
    <xdr:ext cx="43858" cy="155877"/>
    <xdr:sp macro="" textlink="">
      <xdr:nvSpPr>
        <xdr:cNvPr id="160" name="throwarrow_0010107955">
          <a:extLst>
            <a:ext uri="{FF2B5EF4-FFF2-40B4-BE49-F238E27FC236}">
              <a16:creationId xmlns:a16="http://schemas.microsoft.com/office/drawing/2014/main" id="{77E5FC3A-4D68-4F7A-AFA4-CD92C70F5233}"/>
            </a:ext>
          </a:extLst>
        </xdr:cNvPr>
        <xdr:cNvSpPr txBox="1">
          <a:spLocks noChangeArrowheads="1"/>
        </xdr:cNvSpPr>
      </xdr:nvSpPr>
      <xdr:spPr bwMode="auto">
        <a:xfrm>
          <a:off x="0" y="5116229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3857</xdr:row>
      <xdr:rowOff>0</xdr:rowOff>
    </xdr:from>
    <xdr:ext cx="43858" cy="155877"/>
    <xdr:sp macro="" textlink="">
      <xdr:nvSpPr>
        <xdr:cNvPr id="161" name="throwarrow_0010141380">
          <a:extLst>
            <a:ext uri="{FF2B5EF4-FFF2-40B4-BE49-F238E27FC236}">
              <a16:creationId xmlns:a16="http://schemas.microsoft.com/office/drawing/2014/main" id="{B0AB4A15-0383-4774-AE27-0CCF6BBDD757}"/>
            </a:ext>
          </a:extLst>
        </xdr:cNvPr>
        <xdr:cNvSpPr txBox="1">
          <a:spLocks noChangeArrowheads="1"/>
        </xdr:cNvSpPr>
      </xdr:nvSpPr>
      <xdr:spPr bwMode="auto">
        <a:xfrm>
          <a:off x="0" y="5118801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3874</xdr:row>
      <xdr:rowOff>0</xdr:rowOff>
    </xdr:from>
    <xdr:ext cx="43858" cy="155877"/>
    <xdr:sp macro="" textlink="">
      <xdr:nvSpPr>
        <xdr:cNvPr id="162" name="throwarrow_0010244432">
          <a:extLst>
            <a:ext uri="{FF2B5EF4-FFF2-40B4-BE49-F238E27FC236}">
              <a16:creationId xmlns:a16="http://schemas.microsoft.com/office/drawing/2014/main" id="{6A0C4E54-F79C-498B-90A6-4774E5F017CC}"/>
            </a:ext>
          </a:extLst>
        </xdr:cNvPr>
        <xdr:cNvSpPr txBox="1">
          <a:spLocks noChangeArrowheads="1"/>
        </xdr:cNvSpPr>
      </xdr:nvSpPr>
      <xdr:spPr bwMode="auto">
        <a:xfrm>
          <a:off x="0" y="5126374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3878</xdr:row>
      <xdr:rowOff>0</xdr:rowOff>
    </xdr:from>
    <xdr:ext cx="43858" cy="155877"/>
    <xdr:sp macro="" textlink="">
      <xdr:nvSpPr>
        <xdr:cNvPr id="163" name="throwarrow_0010274499">
          <a:extLst>
            <a:ext uri="{FF2B5EF4-FFF2-40B4-BE49-F238E27FC236}">
              <a16:creationId xmlns:a16="http://schemas.microsoft.com/office/drawing/2014/main" id="{66B5A1A2-D1C1-4E9A-971D-64B581C38E0A}"/>
            </a:ext>
          </a:extLst>
        </xdr:cNvPr>
        <xdr:cNvSpPr txBox="1">
          <a:spLocks noChangeArrowheads="1"/>
        </xdr:cNvSpPr>
      </xdr:nvSpPr>
      <xdr:spPr bwMode="auto">
        <a:xfrm>
          <a:off x="0" y="5128517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64" name="throwarrow_0010303004">
          <a:extLst>
            <a:ext uri="{FF2B5EF4-FFF2-40B4-BE49-F238E27FC236}">
              <a16:creationId xmlns:a16="http://schemas.microsoft.com/office/drawing/2014/main" id="{99736115-A9AA-4956-A450-7258AB7BB57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65" name="throwarrow_0010303824">
          <a:extLst>
            <a:ext uri="{FF2B5EF4-FFF2-40B4-BE49-F238E27FC236}">
              <a16:creationId xmlns:a16="http://schemas.microsoft.com/office/drawing/2014/main" id="{0B715096-968F-4729-AB91-4E10B81774C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3885</xdr:row>
      <xdr:rowOff>0</xdr:rowOff>
    </xdr:from>
    <xdr:ext cx="43858" cy="155877"/>
    <xdr:sp macro="" textlink="">
      <xdr:nvSpPr>
        <xdr:cNvPr id="166" name="throwarrow_0010311963">
          <a:extLst>
            <a:ext uri="{FF2B5EF4-FFF2-40B4-BE49-F238E27FC236}">
              <a16:creationId xmlns:a16="http://schemas.microsoft.com/office/drawing/2014/main" id="{0A281BCD-4C59-44DD-8199-4EA76BA136FA}"/>
            </a:ext>
          </a:extLst>
        </xdr:cNvPr>
        <xdr:cNvSpPr txBox="1">
          <a:spLocks noChangeArrowheads="1"/>
        </xdr:cNvSpPr>
      </xdr:nvSpPr>
      <xdr:spPr bwMode="auto">
        <a:xfrm>
          <a:off x="0" y="5131231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3888</xdr:row>
      <xdr:rowOff>0</xdr:rowOff>
    </xdr:from>
    <xdr:ext cx="43858" cy="155877"/>
    <xdr:sp macro="" textlink="">
      <xdr:nvSpPr>
        <xdr:cNvPr id="167" name="throwarrow_0010329804">
          <a:extLst>
            <a:ext uri="{FF2B5EF4-FFF2-40B4-BE49-F238E27FC236}">
              <a16:creationId xmlns:a16="http://schemas.microsoft.com/office/drawing/2014/main" id="{9BE8625D-CB49-4DE2-AF48-D0395666F593}"/>
            </a:ext>
          </a:extLst>
        </xdr:cNvPr>
        <xdr:cNvSpPr txBox="1">
          <a:spLocks noChangeArrowheads="1"/>
        </xdr:cNvSpPr>
      </xdr:nvSpPr>
      <xdr:spPr bwMode="auto">
        <a:xfrm>
          <a:off x="0" y="5132374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3892</xdr:row>
      <xdr:rowOff>0</xdr:rowOff>
    </xdr:from>
    <xdr:ext cx="43858" cy="155877"/>
    <xdr:sp macro="" textlink="">
      <xdr:nvSpPr>
        <xdr:cNvPr id="168" name="throwarrow_0010358245">
          <a:extLst>
            <a:ext uri="{FF2B5EF4-FFF2-40B4-BE49-F238E27FC236}">
              <a16:creationId xmlns:a16="http://schemas.microsoft.com/office/drawing/2014/main" id="{B2A5F114-08D2-4CF8-886A-376C640B4524}"/>
            </a:ext>
          </a:extLst>
        </xdr:cNvPr>
        <xdr:cNvSpPr txBox="1">
          <a:spLocks noChangeArrowheads="1"/>
        </xdr:cNvSpPr>
      </xdr:nvSpPr>
      <xdr:spPr bwMode="auto">
        <a:xfrm>
          <a:off x="0" y="5134517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3894</xdr:row>
      <xdr:rowOff>0</xdr:rowOff>
    </xdr:from>
    <xdr:ext cx="43858" cy="155877"/>
    <xdr:sp macro="" textlink="">
      <xdr:nvSpPr>
        <xdr:cNvPr id="169" name="throwarrow_0010368859">
          <a:extLst>
            <a:ext uri="{FF2B5EF4-FFF2-40B4-BE49-F238E27FC236}">
              <a16:creationId xmlns:a16="http://schemas.microsoft.com/office/drawing/2014/main" id="{ACE07856-7BC8-4456-A129-740310F8809D}"/>
            </a:ext>
          </a:extLst>
        </xdr:cNvPr>
        <xdr:cNvSpPr txBox="1">
          <a:spLocks noChangeArrowheads="1"/>
        </xdr:cNvSpPr>
      </xdr:nvSpPr>
      <xdr:spPr bwMode="auto">
        <a:xfrm>
          <a:off x="0" y="5135375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3899</xdr:row>
      <xdr:rowOff>0</xdr:rowOff>
    </xdr:from>
    <xdr:ext cx="43858" cy="155877"/>
    <xdr:sp macro="" textlink="">
      <xdr:nvSpPr>
        <xdr:cNvPr id="170" name="throwarrow_0010398862">
          <a:extLst>
            <a:ext uri="{FF2B5EF4-FFF2-40B4-BE49-F238E27FC236}">
              <a16:creationId xmlns:a16="http://schemas.microsoft.com/office/drawing/2014/main" id="{FE5AD839-279E-4152-B6DE-E1E0382B6AAE}"/>
            </a:ext>
          </a:extLst>
        </xdr:cNvPr>
        <xdr:cNvSpPr txBox="1">
          <a:spLocks noChangeArrowheads="1"/>
        </xdr:cNvSpPr>
      </xdr:nvSpPr>
      <xdr:spPr bwMode="auto">
        <a:xfrm>
          <a:off x="0" y="5137804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3907</xdr:row>
      <xdr:rowOff>0</xdr:rowOff>
    </xdr:from>
    <xdr:ext cx="43858" cy="155877"/>
    <xdr:sp macro="" textlink="">
      <xdr:nvSpPr>
        <xdr:cNvPr id="171" name="throwarrow_0010451770">
          <a:extLst>
            <a:ext uri="{FF2B5EF4-FFF2-40B4-BE49-F238E27FC236}">
              <a16:creationId xmlns:a16="http://schemas.microsoft.com/office/drawing/2014/main" id="{ECCC9FAA-1817-44B9-8FCC-0D10D915A5F5}"/>
            </a:ext>
          </a:extLst>
        </xdr:cNvPr>
        <xdr:cNvSpPr txBox="1">
          <a:spLocks noChangeArrowheads="1"/>
        </xdr:cNvSpPr>
      </xdr:nvSpPr>
      <xdr:spPr bwMode="auto">
        <a:xfrm>
          <a:off x="0" y="5141518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3911</xdr:row>
      <xdr:rowOff>0</xdr:rowOff>
    </xdr:from>
    <xdr:ext cx="43858" cy="155877"/>
    <xdr:sp macro="" textlink="">
      <xdr:nvSpPr>
        <xdr:cNvPr id="172" name="throwarrow_0010477715">
          <a:extLst>
            <a:ext uri="{FF2B5EF4-FFF2-40B4-BE49-F238E27FC236}">
              <a16:creationId xmlns:a16="http://schemas.microsoft.com/office/drawing/2014/main" id="{E7AD7915-D4B0-4876-BC28-44F1429C8593}"/>
            </a:ext>
          </a:extLst>
        </xdr:cNvPr>
        <xdr:cNvSpPr txBox="1">
          <a:spLocks noChangeArrowheads="1"/>
        </xdr:cNvSpPr>
      </xdr:nvSpPr>
      <xdr:spPr bwMode="auto">
        <a:xfrm>
          <a:off x="0" y="514323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3917</xdr:row>
      <xdr:rowOff>0</xdr:rowOff>
    </xdr:from>
    <xdr:ext cx="43858" cy="155877"/>
    <xdr:sp macro="" textlink="">
      <xdr:nvSpPr>
        <xdr:cNvPr id="173" name="throwarrow_0010507832">
          <a:extLst>
            <a:ext uri="{FF2B5EF4-FFF2-40B4-BE49-F238E27FC236}">
              <a16:creationId xmlns:a16="http://schemas.microsoft.com/office/drawing/2014/main" id="{419EACF9-DB0C-4833-BDA1-13193455AD9A}"/>
            </a:ext>
          </a:extLst>
        </xdr:cNvPr>
        <xdr:cNvSpPr txBox="1">
          <a:spLocks noChangeArrowheads="1"/>
        </xdr:cNvSpPr>
      </xdr:nvSpPr>
      <xdr:spPr bwMode="auto">
        <a:xfrm>
          <a:off x="0" y="5145805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3920</xdr:row>
      <xdr:rowOff>0</xdr:rowOff>
    </xdr:from>
    <xdr:ext cx="43858" cy="155877"/>
    <xdr:sp macro="" textlink="">
      <xdr:nvSpPr>
        <xdr:cNvPr id="174" name="throwarrow_0010529711">
          <a:extLst>
            <a:ext uri="{FF2B5EF4-FFF2-40B4-BE49-F238E27FC236}">
              <a16:creationId xmlns:a16="http://schemas.microsoft.com/office/drawing/2014/main" id="{3C28BEE0-1ACA-405C-B188-6B40C74D2473}"/>
            </a:ext>
          </a:extLst>
        </xdr:cNvPr>
        <xdr:cNvSpPr txBox="1">
          <a:spLocks noChangeArrowheads="1"/>
        </xdr:cNvSpPr>
      </xdr:nvSpPr>
      <xdr:spPr bwMode="auto">
        <a:xfrm>
          <a:off x="0" y="514737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3929</xdr:row>
      <xdr:rowOff>0</xdr:rowOff>
    </xdr:from>
    <xdr:ext cx="43858" cy="155877"/>
    <xdr:sp macro="" textlink="">
      <xdr:nvSpPr>
        <xdr:cNvPr id="175" name="throwarrow_0010592334">
          <a:extLst>
            <a:ext uri="{FF2B5EF4-FFF2-40B4-BE49-F238E27FC236}">
              <a16:creationId xmlns:a16="http://schemas.microsoft.com/office/drawing/2014/main" id="{4E5D9C9F-EE2A-4297-A3DB-7DBA422D7A79}"/>
            </a:ext>
          </a:extLst>
        </xdr:cNvPr>
        <xdr:cNvSpPr txBox="1">
          <a:spLocks noChangeArrowheads="1"/>
        </xdr:cNvSpPr>
      </xdr:nvSpPr>
      <xdr:spPr bwMode="auto">
        <a:xfrm>
          <a:off x="0" y="5152091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3937</xdr:row>
      <xdr:rowOff>0</xdr:rowOff>
    </xdr:from>
    <xdr:ext cx="43858" cy="155877"/>
    <xdr:sp macro="" textlink="">
      <xdr:nvSpPr>
        <xdr:cNvPr id="176" name="throwarrow_0010641014">
          <a:extLst>
            <a:ext uri="{FF2B5EF4-FFF2-40B4-BE49-F238E27FC236}">
              <a16:creationId xmlns:a16="http://schemas.microsoft.com/office/drawing/2014/main" id="{6A514EDB-487B-42CB-9293-4000C95ECD01}"/>
            </a:ext>
          </a:extLst>
        </xdr:cNvPr>
        <xdr:cNvSpPr txBox="1">
          <a:spLocks noChangeArrowheads="1"/>
        </xdr:cNvSpPr>
      </xdr:nvSpPr>
      <xdr:spPr bwMode="auto">
        <a:xfrm>
          <a:off x="0" y="5155520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3946</xdr:row>
      <xdr:rowOff>0</xdr:rowOff>
    </xdr:from>
    <xdr:ext cx="43858" cy="155877"/>
    <xdr:sp macro="" textlink="">
      <xdr:nvSpPr>
        <xdr:cNvPr id="177" name="throwarrow_0010704366">
          <a:extLst>
            <a:ext uri="{FF2B5EF4-FFF2-40B4-BE49-F238E27FC236}">
              <a16:creationId xmlns:a16="http://schemas.microsoft.com/office/drawing/2014/main" id="{36848F3E-FCDD-4E64-A8B6-8A1772D471FD}"/>
            </a:ext>
          </a:extLst>
        </xdr:cNvPr>
        <xdr:cNvSpPr txBox="1">
          <a:spLocks noChangeArrowheads="1"/>
        </xdr:cNvSpPr>
      </xdr:nvSpPr>
      <xdr:spPr bwMode="auto">
        <a:xfrm>
          <a:off x="0" y="5160378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3947</xdr:row>
      <xdr:rowOff>0</xdr:rowOff>
    </xdr:from>
    <xdr:ext cx="43858" cy="155877"/>
    <xdr:sp macro="" textlink="">
      <xdr:nvSpPr>
        <xdr:cNvPr id="178" name="throwarrow_0010709287">
          <a:extLst>
            <a:ext uri="{FF2B5EF4-FFF2-40B4-BE49-F238E27FC236}">
              <a16:creationId xmlns:a16="http://schemas.microsoft.com/office/drawing/2014/main" id="{FA4BFEDF-1F88-4A58-98CD-0979AA353AB1}"/>
            </a:ext>
          </a:extLst>
        </xdr:cNvPr>
        <xdr:cNvSpPr txBox="1">
          <a:spLocks noChangeArrowheads="1"/>
        </xdr:cNvSpPr>
      </xdr:nvSpPr>
      <xdr:spPr bwMode="auto">
        <a:xfrm>
          <a:off x="0" y="5160806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3949</xdr:row>
      <xdr:rowOff>0</xdr:rowOff>
    </xdr:from>
    <xdr:ext cx="43858" cy="155877"/>
    <xdr:sp macro="" textlink="">
      <xdr:nvSpPr>
        <xdr:cNvPr id="179" name="throwarrow_0010725489">
          <a:extLst>
            <a:ext uri="{FF2B5EF4-FFF2-40B4-BE49-F238E27FC236}">
              <a16:creationId xmlns:a16="http://schemas.microsoft.com/office/drawing/2014/main" id="{0A495B66-BCA2-48B1-9D4F-9DD7FF1DBF06}"/>
            </a:ext>
          </a:extLst>
        </xdr:cNvPr>
        <xdr:cNvSpPr txBox="1">
          <a:spLocks noChangeArrowheads="1"/>
        </xdr:cNvSpPr>
      </xdr:nvSpPr>
      <xdr:spPr bwMode="auto">
        <a:xfrm>
          <a:off x="0" y="516180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3955</xdr:row>
      <xdr:rowOff>0</xdr:rowOff>
    </xdr:from>
    <xdr:ext cx="43858" cy="155877"/>
    <xdr:sp macro="" textlink="">
      <xdr:nvSpPr>
        <xdr:cNvPr id="180" name="throwarrow_0010753958">
          <a:extLst>
            <a:ext uri="{FF2B5EF4-FFF2-40B4-BE49-F238E27FC236}">
              <a16:creationId xmlns:a16="http://schemas.microsoft.com/office/drawing/2014/main" id="{41C86382-0601-4A98-BAB9-0D5ED80C289A}"/>
            </a:ext>
          </a:extLst>
        </xdr:cNvPr>
        <xdr:cNvSpPr txBox="1">
          <a:spLocks noChangeArrowheads="1"/>
        </xdr:cNvSpPr>
      </xdr:nvSpPr>
      <xdr:spPr bwMode="auto">
        <a:xfrm>
          <a:off x="0" y="516409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3958</xdr:row>
      <xdr:rowOff>0</xdr:rowOff>
    </xdr:from>
    <xdr:ext cx="43858" cy="155877"/>
    <xdr:sp macro="" textlink="">
      <xdr:nvSpPr>
        <xdr:cNvPr id="181" name="throwarrow_0010769492">
          <a:extLst>
            <a:ext uri="{FF2B5EF4-FFF2-40B4-BE49-F238E27FC236}">
              <a16:creationId xmlns:a16="http://schemas.microsoft.com/office/drawing/2014/main" id="{23264580-64C0-4A28-A57B-0FFD8769A616}"/>
            </a:ext>
          </a:extLst>
        </xdr:cNvPr>
        <xdr:cNvSpPr txBox="1">
          <a:spLocks noChangeArrowheads="1"/>
        </xdr:cNvSpPr>
      </xdr:nvSpPr>
      <xdr:spPr bwMode="auto">
        <a:xfrm>
          <a:off x="0" y="5165236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3969</xdr:row>
      <xdr:rowOff>0</xdr:rowOff>
    </xdr:from>
    <xdr:ext cx="43858" cy="155877"/>
    <xdr:sp macro="" textlink="">
      <xdr:nvSpPr>
        <xdr:cNvPr id="182" name="throwarrow_0010837626">
          <a:extLst>
            <a:ext uri="{FF2B5EF4-FFF2-40B4-BE49-F238E27FC236}">
              <a16:creationId xmlns:a16="http://schemas.microsoft.com/office/drawing/2014/main" id="{3F8D6717-DAC1-43D1-9D43-7D3D741DB538}"/>
            </a:ext>
          </a:extLst>
        </xdr:cNvPr>
        <xdr:cNvSpPr txBox="1">
          <a:spLocks noChangeArrowheads="1"/>
        </xdr:cNvSpPr>
      </xdr:nvSpPr>
      <xdr:spPr bwMode="auto">
        <a:xfrm>
          <a:off x="0" y="517009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3969</xdr:row>
      <xdr:rowOff>0</xdr:rowOff>
    </xdr:from>
    <xdr:ext cx="43858" cy="155877"/>
    <xdr:sp macro="" textlink="">
      <xdr:nvSpPr>
        <xdr:cNvPr id="183" name="throwarrow_0010838439">
          <a:extLst>
            <a:ext uri="{FF2B5EF4-FFF2-40B4-BE49-F238E27FC236}">
              <a16:creationId xmlns:a16="http://schemas.microsoft.com/office/drawing/2014/main" id="{54FC04BA-46D3-4290-A8E4-99CF2F74D7A0}"/>
            </a:ext>
          </a:extLst>
        </xdr:cNvPr>
        <xdr:cNvSpPr txBox="1">
          <a:spLocks noChangeArrowheads="1"/>
        </xdr:cNvSpPr>
      </xdr:nvSpPr>
      <xdr:spPr bwMode="auto">
        <a:xfrm>
          <a:off x="0" y="517009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3969</xdr:row>
      <xdr:rowOff>0</xdr:rowOff>
    </xdr:from>
    <xdr:ext cx="43858" cy="155877"/>
    <xdr:sp macro="" textlink="">
      <xdr:nvSpPr>
        <xdr:cNvPr id="184" name="throwarrow_0010840066">
          <a:extLst>
            <a:ext uri="{FF2B5EF4-FFF2-40B4-BE49-F238E27FC236}">
              <a16:creationId xmlns:a16="http://schemas.microsoft.com/office/drawing/2014/main" id="{2F89893E-A6AA-4326-8CAA-5355103C7D25}"/>
            </a:ext>
          </a:extLst>
        </xdr:cNvPr>
        <xdr:cNvSpPr txBox="1">
          <a:spLocks noChangeArrowheads="1"/>
        </xdr:cNvSpPr>
      </xdr:nvSpPr>
      <xdr:spPr bwMode="auto">
        <a:xfrm>
          <a:off x="0" y="517009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3971</xdr:row>
      <xdr:rowOff>0</xdr:rowOff>
    </xdr:from>
    <xdr:ext cx="43858" cy="155877"/>
    <xdr:sp macro="" textlink="">
      <xdr:nvSpPr>
        <xdr:cNvPr id="185" name="throwarrow_0010851549">
          <a:extLst>
            <a:ext uri="{FF2B5EF4-FFF2-40B4-BE49-F238E27FC236}">
              <a16:creationId xmlns:a16="http://schemas.microsoft.com/office/drawing/2014/main" id="{EED161A3-5280-45FE-B3D9-CEB2CF4E71B1}"/>
            </a:ext>
          </a:extLst>
        </xdr:cNvPr>
        <xdr:cNvSpPr txBox="1">
          <a:spLocks noChangeArrowheads="1"/>
        </xdr:cNvSpPr>
      </xdr:nvSpPr>
      <xdr:spPr bwMode="auto">
        <a:xfrm>
          <a:off x="0" y="5171093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3977</xdr:row>
      <xdr:rowOff>0</xdr:rowOff>
    </xdr:from>
    <xdr:ext cx="43858" cy="155877"/>
    <xdr:sp macro="" textlink="">
      <xdr:nvSpPr>
        <xdr:cNvPr id="186" name="throwarrow_0010883306">
          <a:extLst>
            <a:ext uri="{FF2B5EF4-FFF2-40B4-BE49-F238E27FC236}">
              <a16:creationId xmlns:a16="http://schemas.microsoft.com/office/drawing/2014/main" id="{52793088-EB37-4332-97BE-B600E30C1150}"/>
            </a:ext>
          </a:extLst>
        </xdr:cNvPr>
        <xdr:cNvSpPr txBox="1">
          <a:spLocks noChangeArrowheads="1"/>
        </xdr:cNvSpPr>
      </xdr:nvSpPr>
      <xdr:spPr bwMode="auto">
        <a:xfrm>
          <a:off x="0" y="517323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3978</xdr:row>
      <xdr:rowOff>0</xdr:rowOff>
    </xdr:from>
    <xdr:ext cx="43858" cy="155877"/>
    <xdr:sp macro="" textlink="">
      <xdr:nvSpPr>
        <xdr:cNvPr id="187" name="throwarrow_0010887407">
          <a:extLst>
            <a:ext uri="{FF2B5EF4-FFF2-40B4-BE49-F238E27FC236}">
              <a16:creationId xmlns:a16="http://schemas.microsoft.com/office/drawing/2014/main" id="{E51D8BF2-2361-448F-8D97-8CAF62CCF4A5}"/>
            </a:ext>
          </a:extLst>
        </xdr:cNvPr>
        <xdr:cNvSpPr txBox="1">
          <a:spLocks noChangeArrowheads="1"/>
        </xdr:cNvSpPr>
      </xdr:nvSpPr>
      <xdr:spPr bwMode="auto">
        <a:xfrm>
          <a:off x="0" y="5173522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3983</xdr:row>
      <xdr:rowOff>0</xdr:rowOff>
    </xdr:from>
    <xdr:ext cx="43858" cy="155877"/>
    <xdr:sp macro="" textlink="">
      <xdr:nvSpPr>
        <xdr:cNvPr id="188" name="throwarrow_0010923783">
          <a:extLst>
            <a:ext uri="{FF2B5EF4-FFF2-40B4-BE49-F238E27FC236}">
              <a16:creationId xmlns:a16="http://schemas.microsoft.com/office/drawing/2014/main" id="{2B625EF1-45BC-4D39-86E9-871B6A8975B7}"/>
            </a:ext>
          </a:extLst>
        </xdr:cNvPr>
        <xdr:cNvSpPr txBox="1">
          <a:spLocks noChangeArrowheads="1"/>
        </xdr:cNvSpPr>
      </xdr:nvSpPr>
      <xdr:spPr bwMode="auto">
        <a:xfrm>
          <a:off x="0" y="5175808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3993</xdr:row>
      <xdr:rowOff>0</xdr:rowOff>
    </xdr:from>
    <xdr:ext cx="43858" cy="155877"/>
    <xdr:sp macro="" textlink="">
      <xdr:nvSpPr>
        <xdr:cNvPr id="189" name="throwarrow_0011000973">
          <a:extLst>
            <a:ext uri="{FF2B5EF4-FFF2-40B4-BE49-F238E27FC236}">
              <a16:creationId xmlns:a16="http://schemas.microsoft.com/office/drawing/2014/main" id="{43FA2BA0-48D0-4F4B-A51E-0EC9D7A2A40B}"/>
            </a:ext>
          </a:extLst>
        </xdr:cNvPr>
        <xdr:cNvSpPr txBox="1">
          <a:spLocks noChangeArrowheads="1"/>
        </xdr:cNvSpPr>
      </xdr:nvSpPr>
      <xdr:spPr bwMode="auto">
        <a:xfrm>
          <a:off x="0" y="5181952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4000</xdr:row>
      <xdr:rowOff>0</xdr:rowOff>
    </xdr:from>
    <xdr:ext cx="43858" cy="155877"/>
    <xdr:sp macro="" textlink="">
      <xdr:nvSpPr>
        <xdr:cNvPr id="190" name="throwarrow_0011052311">
          <a:extLst>
            <a:ext uri="{FF2B5EF4-FFF2-40B4-BE49-F238E27FC236}">
              <a16:creationId xmlns:a16="http://schemas.microsoft.com/office/drawing/2014/main" id="{02872469-B52A-45E0-BD4A-243BB2569723}"/>
            </a:ext>
          </a:extLst>
        </xdr:cNvPr>
        <xdr:cNvSpPr txBox="1">
          <a:spLocks noChangeArrowheads="1"/>
        </xdr:cNvSpPr>
      </xdr:nvSpPr>
      <xdr:spPr bwMode="auto">
        <a:xfrm>
          <a:off x="0" y="5185667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4002</xdr:row>
      <xdr:rowOff>0</xdr:rowOff>
    </xdr:from>
    <xdr:ext cx="43858" cy="155877"/>
    <xdr:sp macro="" textlink="">
      <xdr:nvSpPr>
        <xdr:cNvPr id="191" name="throwarrow_0011070089">
          <a:extLst>
            <a:ext uri="{FF2B5EF4-FFF2-40B4-BE49-F238E27FC236}">
              <a16:creationId xmlns:a16="http://schemas.microsoft.com/office/drawing/2014/main" id="{16B3442D-6934-4598-BB58-666AE28C6D44}"/>
            </a:ext>
          </a:extLst>
        </xdr:cNvPr>
        <xdr:cNvSpPr txBox="1">
          <a:spLocks noChangeArrowheads="1"/>
        </xdr:cNvSpPr>
      </xdr:nvSpPr>
      <xdr:spPr bwMode="auto">
        <a:xfrm>
          <a:off x="0" y="518695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4003</xdr:row>
      <xdr:rowOff>0</xdr:rowOff>
    </xdr:from>
    <xdr:ext cx="43858" cy="155877"/>
    <xdr:sp macro="" textlink="">
      <xdr:nvSpPr>
        <xdr:cNvPr id="192" name="throwarrow_0011075831">
          <a:extLst>
            <a:ext uri="{FF2B5EF4-FFF2-40B4-BE49-F238E27FC236}">
              <a16:creationId xmlns:a16="http://schemas.microsoft.com/office/drawing/2014/main" id="{BDE48292-D61D-4ECD-9A46-B3C599B3F1A1}"/>
            </a:ext>
          </a:extLst>
        </xdr:cNvPr>
        <xdr:cNvSpPr txBox="1">
          <a:spLocks noChangeArrowheads="1"/>
        </xdr:cNvSpPr>
      </xdr:nvSpPr>
      <xdr:spPr bwMode="auto">
        <a:xfrm>
          <a:off x="0" y="5187524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4063</xdr:row>
      <xdr:rowOff>0</xdr:rowOff>
    </xdr:from>
    <xdr:ext cx="43858" cy="155877"/>
    <xdr:sp macro="" textlink="">
      <xdr:nvSpPr>
        <xdr:cNvPr id="193" name="throwarrow_0011441391">
          <a:extLst>
            <a:ext uri="{FF2B5EF4-FFF2-40B4-BE49-F238E27FC236}">
              <a16:creationId xmlns:a16="http://schemas.microsoft.com/office/drawing/2014/main" id="{49196A21-B39C-4F61-AAC5-29B58D4C930F}"/>
            </a:ext>
          </a:extLst>
        </xdr:cNvPr>
        <xdr:cNvSpPr txBox="1">
          <a:spLocks noChangeArrowheads="1"/>
        </xdr:cNvSpPr>
      </xdr:nvSpPr>
      <xdr:spPr bwMode="auto">
        <a:xfrm>
          <a:off x="0" y="5216099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94" name="throwarrow_0011508844">
          <a:extLst>
            <a:ext uri="{FF2B5EF4-FFF2-40B4-BE49-F238E27FC236}">
              <a16:creationId xmlns:a16="http://schemas.microsoft.com/office/drawing/2014/main" id="{112F66CF-8162-4C80-9335-39F5B965031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95" name="throwarrow_0011509657">
          <a:extLst>
            <a:ext uri="{FF2B5EF4-FFF2-40B4-BE49-F238E27FC236}">
              <a16:creationId xmlns:a16="http://schemas.microsoft.com/office/drawing/2014/main" id="{35115A33-708B-46B4-8EFE-B07E3887BE6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4086</xdr:row>
      <xdr:rowOff>0</xdr:rowOff>
    </xdr:from>
    <xdr:ext cx="43858" cy="155877"/>
    <xdr:sp macro="" textlink="">
      <xdr:nvSpPr>
        <xdr:cNvPr id="196" name="throwarrow_0011604726">
          <a:extLst>
            <a:ext uri="{FF2B5EF4-FFF2-40B4-BE49-F238E27FC236}">
              <a16:creationId xmlns:a16="http://schemas.microsoft.com/office/drawing/2014/main" id="{7A868D73-6C67-4096-BCF5-C9CC8FFB045A}"/>
            </a:ext>
          </a:extLst>
        </xdr:cNvPr>
        <xdr:cNvSpPr txBox="1">
          <a:spLocks noChangeArrowheads="1"/>
        </xdr:cNvSpPr>
      </xdr:nvSpPr>
      <xdr:spPr bwMode="auto">
        <a:xfrm>
          <a:off x="0" y="5228386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4128</xdr:row>
      <xdr:rowOff>0</xdr:rowOff>
    </xdr:from>
    <xdr:ext cx="43858" cy="155877"/>
    <xdr:sp macro="" textlink="">
      <xdr:nvSpPr>
        <xdr:cNvPr id="197" name="throwarrow_0011976098">
          <a:extLst>
            <a:ext uri="{FF2B5EF4-FFF2-40B4-BE49-F238E27FC236}">
              <a16:creationId xmlns:a16="http://schemas.microsoft.com/office/drawing/2014/main" id="{6AC920D6-715E-4877-B5C3-67DC073E0B50}"/>
            </a:ext>
          </a:extLst>
        </xdr:cNvPr>
        <xdr:cNvSpPr txBox="1">
          <a:spLocks noChangeArrowheads="1"/>
        </xdr:cNvSpPr>
      </xdr:nvSpPr>
      <xdr:spPr bwMode="auto">
        <a:xfrm>
          <a:off x="0" y="5258962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4134</xdr:row>
      <xdr:rowOff>0</xdr:rowOff>
    </xdr:from>
    <xdr:ext cx="43858" cy="155877"/>
    <xdr:sp macro="" textlink="">
      <xdr:nvSpPr>
        <xdr:cNvPr id="198" name="throwarrow_0012009460">
          <a:extLst>
            <a:ext uri="{FF2B5EF4-FFF2-40B4-BE49-F238E27FC236}">
              <a16:creationId xmlns:a16="http://schemas.microsoft.com/office/drawing/2014/main" id="{9D81877F-4C3A-4934-913E-B833944409A5}"/>
            </a:ext>
          </a:extLst>
        </xdr:cNvPr>
        <xdr:cNvSpPr txBox="1">
          <a:spLocks noChangeArrowheads="1"/>
        </xdr:cNvSpPr>
      </xdr:nvSpPr>
      <xdr:spPr bwMode="auto">
        <a:xfrm>
          <a:off x="0" y="5261962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4157</xdr:row>
      <xdr:rowOff>0</xdr:rowOff>
    </xdr:from>
    <xdr:ext cx="43858" cy="155877"/>
    <xdr:sp macro="" textlink="">
      <xdr:nvSpPr>
        <xdr:cNvPr id="199" name="throwarrow_0012154946">
          <a:extLst>
            <a:ext uri="{FF2B5EF4-FFF2-40B4-BE49-F238E27FC236}">
              <a16:creationId xmlns:a16="http://schemas.microsoft.com/office/drawing/2014/main" id="{B7201D28-664C-44A5-B521-7400F805B62A}"/>
            </a:ext>
          </a:extLst>
        </xdr:cNvPr>
        <xdr:cNvSpPr txBox="1">
          <a:spLocks noChangeArrowheads="1"/>
        </xdr:cNvSpPr>
      </xdr:nvSpPr>
      <xdr:spPr bwMode="auto">
        <a:xfrm>
          <a:off x="0" y="527310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4175</xdr:row>
      <xdr:rowOff>0</xdr:rowOff>
    </xdr:from>
    <xdr:ext cx="43858" cy="155877"/>
    <xdr:sp macro="" textlink="">
      <xdr:nvSpPr>
        <xdr:cNvPr id="200" name="throwarrow_0012266249">
          <a:extLst>
            <a:ext uri="{FF2B5EF4-FFF2-40B4-BE49-F238E27FC236}">
              <a16:creationId xmlns:a16="http://schemas.microsoft.com/office/drawing/2014/main" id="{DB8B0124-457E-4090-9052-1635674CF250}"/>
            </a:ext>
          </a:extLst>
        </xdr:cNvPr>
        <xdr:cNvSpPr txBox="1">
          <a:spLocks noChangeArrowheads="1"/>
        </xdr:cNvSpPr>
      </xdr:nvSpPr>
      <xdr:spPr bwMode="auto">
        <a:xfrm>
          <a:off x="0" y="5281393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4177</xdr:row>
      <xdr:rowOff>0</xdr:rowOff>
    </xdr:from>
    <xdr:ext cx="43858" cy="155877"/>
    <xdr:sp macro="" textlink="">
      <xdr:nvSpPr>
        <xdr:cNvPr id="201" name="throwarrow_0012277732">
          <a:extLst>
            <a:ext uri="{FF2B5EF4-FFF2-40B4-BE49-F238E27FC236}">
              <a16:creationId xmlns:a16="http://schemas.microsoft.com/office/drawing/2014/main" id="{84912173-ABF6-47F5-B3EA-EE20536952EE}"/>
            </a:ext>
          </a:extLst>
        </xdr:cNvPr>
        <xdr:cNvSpPr txBox="1">
          <a:spLocks noChangeArrowheads="1"/>
        </xdr:cNvSpPr>
      </xdr:nvSpPr>
      <xdr:spPr bwMode="auto">
        <a:xfrm>
          <a:off x="0" y="528225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4178</xdr:row>
      <xdr:rowOff>0</xdr:rowOff>
    </xdr:from>
    <xdr:ext cx="43858" cy="155877"/>
    <xdr:sp macro="" textlink="">
      <xdr:nvSpPr>
        <xdr:cNvPr id="202" name="throwarrow_0012280193">
          <a:extLst>
            <a:ext uri="{FF2B5EF4-FFF2-40B4-BE49-F238E27FC236}">
              <a16:creationId xmlns:a16="http://schemas.microsoft.com/office/drawing/2014/main" id="{94FE92E4-6CF3-46E5-9EBA-6E8BD2AD82A6}"/>
            </a:ext>
          </a:extLst>
        </xdr:cNvPr>
        <xdr:cNvSpPr txBox="1">
          <a:spLocks noChangeArrowheads="1"/>
        </xdr:cNvSpPr>
      </xdr:nvSpPr>
      <xdr:spPr bwMode="auto">
        <a:xfrm>
          <a:off x="0" y="52824126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4195</xdr:row>
      <xdr:rowOff>0</xdr:rowOff>
    </xdr:from>
    <xdr:ext cx="43858" cy="155877"/>
    <xdr:sp macro="" textlink="">
      <xdr:nvSpPr>
        <xdr:cNvPr id="203" name="throwarrow_0012391496">
          <a:extLst>
            <a:ext uri="{FF2B5EF4-FFF2-40B4-BE49-F238E27FC236}">
              <a16:creationId xmlns:a16="http://schemas.microsoft.com/office/drawing/2014/main" id="{A9791F62-FE95-428D-BFD2-19A173233771}"/>
            </a:ext>
          </a:extLst>
        </xdr:cNvPr>
        <xdr:cNvSpPr txBox="1">
          <a:spLocks noChangeArrowheads="1"/>
        </xdr:cNvSpPr>
      </xdr:nvSpPr>
      <xdr:spPr bwMode="auto">
        <a:xfrm>
          <a:off x="0" y="52908422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4199</xdr:row>
      <xdr:rowOff>0</xdr:rowOff>
    </xdr:from>
    <xdr:ext cx="43858" cy="155877"/>
    <xdr:sp macro="" textlink="">
      <xdr:nvSpPr>
        <xdr:cNvPr id="204" name="throwarrow_0012419937">
          <a:extLst>
            <a:ext uri="{FF2B5EF4-FFF2-40B4-BE49-F238E27FC236}">
              <a16:creationId xmlns:a16="http://schemas.microsoft.com/office/drawing/2014/main" id="{13D775D2-A0EF-49A2-A277-1F585B8A5282}"/>
            </a:ext>
          </a:extLst>
        </xdr:cNvPr>
        <xdr:cNvSpPr txBox="1">
          <a:spLocks noChangeArrowheads="1"/>
        </xdr:cNvSpPr>
      </xdr:nvSpPr>
      <xdr:spPr bwMode="auto">
        <a:xfrm>
          <a:off x="0" y="52925567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4204</xdr:row>
      <xdr:rowOff>0</xdr:rowOff>
    </xdr:from>
    <xdr:ext cx="43858" cy="155877"/>
    <xdr:sp macro="" textlink="">
      <xdr:nvSpPr>
        <xdr:cNvPr id="205" name="throwarrow_0012466976">
          <a:extLst>
            <a:ext uri="{FF2B5EF4-FFF2-40B4-BE49-F238E27FC236}">
              <a16:creationId xmlns:a16="http://schemas.microsoft.com/office/drawing/2014/main" id="{7BC168F1-EE4A-4AA3-B643-C3B5A496424D}"/>
            </a:ext>
          </a:extLst>
        </xdr:cNvPr>
        <xdr:cNvSpPr txBox="1">
          <a:spLocks noChangeArrowheads="1"/>
        </xdr:cNvSpPr>
      </xdr:nvSpPr>
      <xdr:spPr bwMode="auto">
        <a:xfrm>
          <a:off x="0" y="52959857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4227</xdr:row>
      <xdr:rowOff>0</xdr:rowOff>
    </xdr:from>
    <xdr:ext cx="43858" cy="155877"/>
    <xdr:sp macro="" textlink="">
      <xdr:nvSpPr>
        <xdr:cNvPr id="206" name="throwarrow_0012636802">
          <a:extLst>
            <a:ext uri="{FF2B5EF4-FFF2-40B4-BE49-F238E27FC236}">
              <a16:creationId xmlns:a16="http://schemas.microsoft.com/office/drawing/2014/main" id="{E216B03F-BE65-4FF7-BD2E-0BE112E4E196}"/>
            </a:ext>
          </a:extLst>
        </xdr:cNvPr>
        <xdr:cNvSpPr txBox="1">
          <a:spLocks noChangeArrowheads="1"/>
        </xdr:cNvSpPr>
      </xdr:nvSpPr>
      <xdr:spPr bwMode="auto">
        <a:xfrm>
          <a:off x="0" y="5308130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4249</xdr:row>
      <xdr:rowOff>0</xdr:rowOff>
    </xdr:from>
    <xdr:ext cx="43858" cy="155877"/>
    <xdr:sp macro="" textlink="">
      <xdr:nvSpPr>
        <xdr:cNvPr id="207" name="throwarrow_0012788849">
          <a:extLst>
            <a:ext uri="{FF2B5EF4-FFF2-40B4-BE49-F238E27FC236}">
              <a16:creationId xmlns:a16="http://schemas.microsoft.com/office/drawing/2014/main" id="{90A3A53D-D930-476D-901B-76836DA0565D}"/>
            </a:ext>
          </a:extLst>
        </xdr:cNvPr>
        <xdr:cNvSpPr txBox="1">
          <a:spLocks noChangeArrowheads="1"/>
        </xdr:cNvSpPr>
      </xdr:nvSpPr>
      <xdr:spPr bwMode="auto">
        <a:xfrm>
          <a:off x="0" y="53205602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4251</xdr:row>
      <xdr:rowOff>0</xdr:rowOff>
    </xdr:from>
    <xdr:ext cx="43858" cy="155877"/>
    <xdr:sp macro="" textlink="">
      <xdr:nvSpPr>
        <xdr:cNvPr id="208" name="throwarrow_0012803346">
          <a:extLst>
            <a:ext uri="{FF2B5EF4-FFF2-40B4-BE49-F238E27FC236}">
              <a16:creationId xmlns:a16="http://schemas.microsoft.com/office/drawing/2014/main" id="{7BBF1054-CA30-4531-A5D6-9B5A49E12E2F}"/>
            </a:ext>
          </a:extLst>
        </xdr:cNvPr>
        <xdr:cNvSpPr txBox="1">
          <a:spLocks noChangeArrowheads="1"/>
        </xdr:cNvSpPr>
      </xdr:nvSpPr>
      <xdr:spPr bwMode="auto">
        <a:xfrm>
          <a:off x="0" y="53215603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4253</xdr:row>
      <xdr:rowOff>0</xdr:rowOff>
    </xdr:from>
    <xdr:ext cx="43858" cy="155877"/>
    <xdr:sp macro="" textlink="">
      <xdr:nvSpPr>
        <xdr:cNvPr id="209" name="throwarrow_0012814829">
          <a:extLst>
            <a:ext uri="{FF2B5EF4-FFF2-40B4-BE49-F238E27FC236}">
              <a16:creationId xmlns:a16="http://schemas.microsoft.com/office/drawing/2014/main" id="{8A938C82-5C90-4F34-B698-3B30BA57D919}"/>
            </a:ext>
          </a:extLst>
        </xdr:cNvPr>
        <xdr:cNvSpPr txBox="1">
          <a:spLocks noChangeArrowheads="1"/>
        </xdr:cNvSpPr>
      </xdr:nvSpPr>
      <xdr:spPr bwMode="auto">
        <a:xfrm>
          <a:off x="0" y="53224176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4270</xdr:row>
      <xdr:rowOff>0</xdr:rowOff>
    </xdr:from>
    <xdr:ext cx="43858" cy="155877"/>
    <xdr:sp macro="" textlink="">
      <xdr:nvSpPr>
        <xdr:cNvPr id="210" name="throwarrow_0012940630">
          <a:extLst>
            <a:ext uri="{FF2B5EF4-FFF2-40B4-BE49-F238E27FC236}">
              <a16:creationId xmlns:a16="http://schemas.microsoft.com/office/drawing/2014/main" id="{B6EFEFF3-1092-43E7-847A-F8E7AA5B0393}"/>
            </a:ext>
          </a:extLst>
        </xdr:cNvPr>
        <xdr:cNvSpPr txBox="1">
          <a:spLocks noChangeArrowheads="1"/>
        </xdr:cNvSpPr>
      </xdr:nvSpPr>
      <xdr:spPr bwMode="auto">
        <a:xfrm>
          <a:off x="0" y="53317044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3007</xdr:row>
      <xdr:rowOff>0</xdr:rowOff>
    </xdr:from>
    <xdr:ext cx="43858" cy="155877"/>
    <xdr:sp macro="" textlink="">
      <xdr:nvSpPr>
        <xdr:cNvPr id="211" name="throwarrow_0004711621">
          <a:extLst>
            <a:ext uri="{FF2B5EF4-FFF2-40B4-BE49-F238E27FC236}">
              <a16:creationId xmlns:a16="http://schemas.microsoft.com/office/drawing/2014/main" id="{3CAA0F7F-6EC6-42C3-B80F-54F94D782A4F}"/>
            </a:ext>
          </a:extLst>
        </xdr:cNvPr>
        <xdr:cNvSpPr txBox="1">
          <a:spLocks noChangeArrowheads="1"/>
        </xdr:cNvSpPr>
      </xdr:nvSpPr>
      <xdr:spPr bwMode="auto">
        <a:xfrm>
          <a:off x="0" y="4715141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12" name="throwarrow_0004126398">
          <a:extLst>
            <a:ext uri="{FF2B5EF4-FFF2-40B4-BE49-F238E27FC236}">
              <a16:creationId xmlns:a16="http://schemas.microsoft.com/office/drawing/2014/main" id="{19A0716F-8ACF-4944-9C07-53C28052F78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2913</xdr:row>
      <xdr:rowOff>0</xdr:rowOff>
    </xdr:from>
    <xdr:ext cx="43858" cy="155877"/>
    <xdr:sp macro="" textlink="">
      <xdr:nvSpPr>
        <xdr:cNvPr id="213" name="throwarrow_0004126398">
          <a:extLst>
            <a:ext uri="{FF2B5EF4-FFF2-40B4-BE49-F238E27FC236}">
              <a16:creationId xmlns:a16="http://schemas.microsoft.com/office/drawing/2014/main" id="{F1280A22-9106-4982-88DE-ECC13DBFD8D1}"/>
            </a:ext>
          </a:extLst>
        </xdr:cNvPr>
        <xdr:cNvSpPr txBox="1">
          <a:spLocks noChangeArrowheads="1"/>
        </xdr:cNvSpPr>
      </xdr:nvSpPr>
      <xdr:spPr bwMode="auto">
        <a:xfrm>
          <a:off x="0" y="4672707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2915</xdr:row>
      <xdr:rowOff>0</xdr:rowOff>
    </xdr:from>
    <xdr:ext cx="43858" cy="155877"/>
    <xdr:sp macro="" textlink="">
      <xdr:nvSpPr>
        <xdr:cNvPr id="214" name="throwarrow_0004126398">
          <a:extLst>
            <a:ext uri="{FF2B5EF4-FFF2-40B4-BE49-F238E27FC236}">
              <a16:creationId xmlns:a16="http://schemas.microsoft.com/office/drawing/2014/main" id="{08DE5A6C-60C8-4591-82DB-F19EDD860854}"/>
            </a:ext>
          </a:extLst>
        </xdr:cNvPr>
        <xdr:cNvSpPr txBox="1">
          <a:spLocks noChangeArrowheads="1"/>
        </xdr:cNvSpPr>
      </xdr:nvSpPr>
      <xdr:spPr bwMode="auto">
        <a:xfrm>
          <a:off x="0" y="4673850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2916</xdr:row>
      <xdr:rowOff>0</xdr:rowOff>
    </xdr:from>
    <xdr:ext cx="43858" cy="155877"/>
    <xdr:sp macro="" textlink="">
      <xdr:nvSpPr>
        <xdr:cNvPr id="215" name="throwarrow_0004126398">
          <a:extLst>
            <a:ext uri="{FF2B5EF4-FFF2-40B4-BE49-F238E27FC236}">
              <a16:creationId xmlns:a16="http://schemas.microsoft.com/office/drawing/2014/main" id="{84F0838E-015D-4889-9E34-B8B16ABB64E7}"/>
            </a:ext>
          </a:extLst>
        </xdr:cNvPr>
        <xdr:cNvSpPr txBox="1">
          <a:spLocks noChangeArrowheads="1"/>
        </xdr:cNvSpPr>
      </xdr:nvSpPr>
      <xdr:spPr bwMode="auto">
        <a:xfrm>
          <a:off x="0" y="4674422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16" name="throwarrow_0004126398">
          <a:extLst>
            <a:ext uri="{FF2B5EF4-FFF2-40B4-BE49-F238E27FC236}">
              <a16:creationId xmlns:a16="http://schemas.microsoft.com/office/drawing/2014/main" id="{E7F0EC32-FBDD-480C-9D38-CABC5D4D6D0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2920</xdr:row>
      <xdr:rowOff>0</xdr:rowOff>
    </xdr:from>
    <xdr:ext cx="43858" cy="155877"/>
    <xdr:sp macro="" textlink="">
      <xdr:nvSpPr>
        <xdr:cNvPr id="217" name="throwarrow_0004126398">
          <a:extLst>
            <a:ext uri="{FF2B5EF4-FFF2-40B4-BE49-F238E27FC236}">
              <a16:creationId xmlns:a16="http://schemas.microsoft.com/office/drawing/2014/main" id="{831B31B4-F398-4382-B25E-15B96434A6B3}"/>
            </a:ext>
          </a:extLst>
        </xdr:cNvPr>
        <xdr:cNvSpPr txBox="1">
          <a:spLocks noChangeArrowheads="1"/>
        </xdr:cNvSpPr>
      </xdr:nvSpPr>
      <xdr:spPr bwMode="auto">
        <a:xfrm>
          <a:off x="0" y="4676994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18" name="throwarrow_0004126398">
          <a:extLst>
            <a:ext uri="{FF2B5EF4-FFF2-40B4-BE49-F238E27FC236}">
              <a16:creationId xmlns:a16="http://schemas.microsoft.com/office/drawing/2014/main" id="{634E412A-748F-404A-9449-D12915A114F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2925</xdr:row>
      <xdr:rowOff>0</xdr:rowOff>
    </xdr:from>
    <xdr:ext cx="43858" cy="155877"/>
    <xdr:sp macro="" textlink="">
      <xdr:nvSpPr>
        <xdr:cNvPr id="219" name="throwarrow_0004126398">
          <a:extLst>
            <a:ext uri="{FF2B5EF4-FFF2-40B4-BE49-F238E27FC236}">
              <a16:creationId xmlns:a16="http://schemas.microsoft.com/office/drawing/2014/main" id="{359EBB10-E053-43F6-9C0D-303236409E99}"/>
            </a:ext>
          </a:extLst>
        </xdr:cNvPr>
        <xdr:cNvSpPr txBox="1">
          <a:spLocks noChangeArrowheads="1"/>
        </xdr:cNvSpPr>
      </xdr:nvSpPr>
      <xdr:spPr bwMode="auto">
        <a:xfrm>
          <a:off x="0" y="467942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2927</xdr:row>
      <xdr:rowOff>0</xdr:rowOff>
    </xdr:from>
    <xdr:ext cx="43858" cy="155877"/>
    <xdr:sp macro="" textlink="">
      <xdr:nvSpPr>
        <xdr:cNvPr id="220" name="throwarrow_0004126398">
          <a:extLst>
            <a:ext uri="{FF2B5EF4-FFF2-40B4-BE49-F238E27FC236}">
              <a16:creationId xmlns:a16="http://schemas.microsoft.com/office/drawing/2014/main" id="{1C432B34-8DF9-4563-A66F-DB5AD4A614A9}"/>
            </a:ext>
          </a:extLst>
        </xdr:cNvPr>
        <xdr:cNvSpPr txBox="1">
          <a:spLocks noChangeArrowheads="1"/>
        </xdr:cNvSpPr>
      </xdr:nvSpPr>
      <xdr:spPr bwMode="auto">
        <a:xfrm>
          <a:off x="0" y="4680708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2929</xdr:row>
      <xdr:rowOff>0</xdr:rowOff>
    </xdr:from>
    <xdr:ext cx="43858" cy="155877"/>
    <xdr:sp macro="" textlink="">
      <xdr:nvSpPr>
        <xdr:cNvPr id="221" name="throwarrow_0004126398">
          <a:extLst>
            <a:ext uri="{FF2B5EF4-FFF2-40B4-BE49-F238E27FC236}">
              <a16:creationId xmlns:a16="http://schemas.microsoft.com/office/drawing/2014/main" id="{8E3832C9-DFF1-457F-BCB5-21192E0161BE}"/>
            </a:ext>
          </a:extLst>
        </xdr:cNvPr>
        <xdr:cNvSpPr txBox="1">
          <a:spLocks noChangeArrowheads="1"/>
        </xdr:cNvSpPr>
      </xdr:nvSpPr>
      <xdr:spPr bwMode="auto">
        <a:xfrm>
          <a:off x="0" y="4681566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2931</xdr:row>
      <xdr:rowOff>0</xdr:rowOff>
    </xdr:from>
    <xdr:ext cx="43858" cy="155877"/>
    <xdr:sp macro="" textlink="">
      <xdr:nvSpPr>
        <xdr:cNvPr id="222" name="throwarrow_0004126398">
          <a:extLst>
            <a:ext uri="{FF2B5EF4-FFF2-40B4-BE49-F238E27FC236}">
              <a16:creationId xmlns:a16="http://schemas.microsoft.com/office/drawing/2014/main" id="{9F5639E1-9E72-4689-9AB3-98AD0DAD1549}"/>
            </a:ext>
          </a:extLst>
        </xdr:cNvPr>
        <xdr:cNvSpPr txBox="1">
          <a:spLocks noChangeArrowheads="1"/>
        </xdr:cNvSpPr>
      </xdr:nvSpPr>
      <xdr:spPr bwMode="auto">
        <a:xfrm>
          <a:off x="0" y="468270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2933</xdr:row>
      <xdr:rowOff>0</xdr:rowOff>
    </xdr:from>
    <xdr:ext cx="43858" cy="155877"/>
    <xdr:sp macro="" textlink="">
      <xdr:nvSpPr>
        <xdr:cNvPr id="223" name="throwarrow_0004126398">
          <a:extLst>
            <a:ext uri="{FF2B5EF4-FFF2-40B4-BE49-F238E27FC236}">
              <a16:creationId xmlns:a16="http://schemas.microsoft.com/office/drawing/2014/main" id="{B04C5590-A205-4644-BB1C-7173E86486F0}"/>
            </a:ext>
          </a:extLst>
        </xdr:cNvPr>
        <xdr:cNvSpPr txBox="1">
          <a:spLocks noChangeArrowheads="1"/>
        </xdr:cNvSpPr>
      </xdr:nvSpPr>
      <xdr:spPr bwMode="auto">
        <a:xfrm>
          <a:off x="0" y="468385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24" name="throwarrow_0004126398">
          <a:extLst>
            <a:ext uri="{FF2B5EF4-FFF2-40B4-BE49-F238E27FC236}">
              <a16:creationId xmlns:a16="http://schemas.microsoft.com/office/drawing/2014/main" id="{195C09BB-9476-4250-B052-B9814CC7AD1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25" name="throwarrow_0004126398">
          <a:extLst>
            <a:ext uri="{FF2B5EF4-FFF2-40B4-BE49-F238E27FC236}">
              <a16:creationId xmlns:a16="http://schemas.microsoft.com/office/drawing/2014/main" id="{B89F3567-3F64-4AF5-8137-A4F784527B0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2939</xdr:row>
      <xdr:rowOff>0</xdr:rowOff>
    </xdr:from>
    <xdr:ext cx="43858" cy="155877"/>
    <xdr:sp macro="" textlink="">
      <xdr:nvSpPr>
        <xdr:cNvPr id="226" name="throwarrow_0004126398">
          <a:extLst>
            <a:ext uri="{FF2B5EF4-FFF2-40B4-BE49-F238E27FC236}">
              <a16:creationId xmlns:a16="http://schemas.microsoft.com/office/drawing/2014/main" id="{D290F41D-DD72-4D64-830E-50A9C647ABF8}"/>
            </a:ext>
          </a:extLst>
        </xdr:cNvPr>
        <xdr:cNvSpPr txBox="1">
          <a:spLocks noChangeArrowheads="1"/>
        </xdr:cNvSpPr>
      </xdr:nvSpPr>
      <xdr:spPr bwMode="auto">
        <a:xfrm>
          <a:off x="0" y="4686709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2943</xdr:row>
      <xdr:rowOff>0</xdr:rowOff>
    </xdr:from>
    <xdr:ext cx="43858" cy="155877"/>
    <xdr:sp macro="" textlink="">
      <xdr:nvSpPr>
        <xdr:cNvPr id="227" name="throwarrow_0004126398">
          <a:extLst>
            <a:ext uri="{FF2B5EF4-FFF2-40B4-BE49-F238E27FC236}">
              <a16:creationId xmlns:a16="http://schemas.microsoft.com/office/drawing/2014/main" id="{5F1A36EC-BE36-497A-9A4D-F38A0A6ECEE7}"/>
            </a:ext>
          </a:extLst>
        </xdr:cNvPr>
        <xdr:cNvSpPr txBox="1">
          <a:spLocks noChangeArrowheads="1"/>
        </xdr:cNvSpPr>
      </xdr:nvSpPr>
      <xdr:spPr bwMode="auto">
        <a:xfrm>
          <a:off x="0" y="4688566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28" name="throwarrow_0004126398">
          <a:extLst>
            <a:ext uri="{FF2B5EF4-FFF2-40B4-BE49-F238E27FC236}">
              <a16:creationId xmlns:a16="http://schemas.microsoft.com/office/drawing/2014/main" id="{99EF83C7-8BB2-425E-AE88-491AD8E2090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2948</xdr:row>
      <xdr:rowOff>0</xdr:rowOff>
    </xdr:from>
    <xdr:ext cx="43858" cy="155877"/>
    <xdr:sp macro="" textlink="">
      <xdr:nvSpPr>
        <xdr:cNvPr id="229" name="throwarrow_0004126398">
          <a:extLst>
            <a:ext uri="{FF2B5EF4-FFF2-40B4-BE49-F238E27FC236}">
              <a16:creationId xmlns:a16="http://schemas.microsoft.com/office/drawing/2014/main" id="{C473C60E-14AC-4589-BB2A-3F49A044A6C2}"/>
            </a:ext>
          </a:extLst>
        </xdr:cNvPr>
        <xdr:cNvSpPr txBox="1">
          <a:spLocks noChangeArrowheads="1"/>
        </xdr:cNvSpPr>
      </xdr:nvSpPr>
      <xdr:spPr bwMode="auto">
        <a:xfrm>
          <a:off x="0" y="469085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30" name="throwarrow_0004126398">
          <a:extLst>
            <a:ext uri="{FF2B5EF4-FFF2-40B4-BE49-F238E27FC236}">
              <a16:creationId xmlns:a16="http://schemas.microsoft.com/office/drawing/2014/main" id="{6C639EC3-EE56-41DC-A341-1DADAF901B7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2953</xdr:row>
      <xdr:rowOff>0</xdr:rowOff>
    </xdr:from>
    <xdr:ext cx="43858" cy="155877"/>
    <xdr:sp macro="" textlink="">
      <xdr:nvSpPr>
        <xdr:cNvPr id="231" name="throwarrow_0004126398">
          <a:extLst>
            <a:ext uri="{FF2B5EF4-FFF2-40B4-BE49-F238E27FC236}">
              <a16:creationId xmlns:a16="http://schemas.microsoft.com/office/drawing/2014/main" id="{FCD86BE1-AEAE-4873-89FB-74B1FB5635B9}"/>
            </a:ext>
          </a:extLst>
        </xdr:cNvPr>
        <xdr:cNvSpPr txBox="1">
          <a:spLocks noChangeArrowheads="1"/>
        </xdr:cNvSpPr>
      </xdr:nvSpPr>
      <xdr:spPr bwMode="auto">
        <a:xfrm>
          <a:off x="0" y="4692853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32" name="throwarrow_0004126398">
          <a:extLst>
            <a:ext uri="{FF2B5EF4-FFF2-40B4-BE49-F238E27FC236}">
              <a16:creationId xmlns:a16="http://schemas.microsoft.com/office/drawing/2014/main" id="{DE8F1D74-9B55-4108-9D33-192CDEEE991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2958</xdr:row>
      <xdr:rowOff>0</xdr:rowOff>
    </xdr:from>
    <xdr:ext cx="43858" cy="155877"/>
    <xdr:sp macro="" textlink="">
      <xdr:nvSpPr>
        <xdr:cNvPr id="233" name="throwarrow_0004126398">
          <a:extLst>
            <a:ext uri="{FF2B5EF4-FFF2-40B4-BE49-F238E27FC236}">
              <a16:creationId xmlns:a16="http://schemas.microsoft.com/office/drawing/2014/main" id="{DCF40C46-5054-42B1-A3A5-869F4921AC68}"/>
            </a:ext>
          </a:extLst>
        </xdr:cNvPr>
        <xdr:cNvSpPr txBox="1">
          <a:spLocks noChangeArrowheads="1"/>
        </xdr:cNvSpPr>
      </xdr:nvSpPr>
      <xdr:spPr bwMode="auto">
        <a:xfrm>
          <a:off x="0" y="469499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34" name="throwarrow_0004126398">
          <a:extLst>
            <a:ext uri="{FF2B5EF4-FFF2-40B4-BE49-F238E27FC236}">
              <a16:creationId xmlns:a16="http://schemas.microsoft.com/office/drawing/2014/main" id="{80BE59AA-63EF-4A8A-B314-8F9962A6D2D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2963</xdr:row>
      <xdr:rowOff>0</xdr:rowOff>
    </xdr:from>
    <xdr:ext cx="43858" cy="155877"/>
    <xdr:sp macro="" textlink="">
      <xdr:nvSpPr>
        <xdr:cNvPr id="235" name="throwarrow_0004126398">
          <a:extLst>
            <a:ext uri="{FF2B5EF4-FFF2-40B4-BE49-F238E27FC236}">
              <a16:creationId xmlns:a16="http://schemas.microsoft.com/office/drawing/2014/main" id="{8612B8F5-94F2-4454-B3DB-F103D7B9353D}"/>
            </a:ext>
          </a:extLst>
        </xdr:cNvPr>
        <xdr:cNvSpPr txBox="1">
          <a:spLocks noChangeArrowheads="1"/>
        </xdr:cNvSpPr>
      </xdr:nvSpPr>
      <xdr:spPr bwMode="auto">
        <a:xfrm>
          <a:off x="0" y="4696853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36" name="throwarrow_0004126398">
          <a:extLst>
            <a:ext uri="{FF2B5EF4-FFF2-40B4-BE49-F238E27FC236}">
              <a16:creationId xmlns:a16="http://schemas.microsoft.com/office/drawing/2014/main" id="{71EA8B92-657A-4A17-A2EF-79FE1005F45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2968</xdr:row>
      <xdr:rowOff>0</xdr:rowOff>
    </xdr:from>
    <xdr:ext cx="43858" cy="155877"/>
    <xdr:sp macro="" textlink="">
      <xdr:nvSpPr>
        <xdr:cNvPr id="237" name="throwarrow_0004126398">
          <a:extLst>
            <a:ext uri="{FF2B5EF4-FFF2-40B4-BE49-F238E27FC236}">
              <a16:creationId xmlns:a16="http://schemas.microsoft.com/office/drawing/2014/main" id="{8D4B0FB6-1C3D-4395-B772-7243C912F75D}"/>
            </a:ext>
          </a:extLst>
        </xdr:cNvPr>
        <xdr:cNvSpPr txBox="1">
          <a:spLocks noChangeArrowheads="1"/>
        </xdr:cNvSpPr>
      </xdr:nvSpPr>
      <xdr:spPr bwMode="auto">
        <a:xfrm>
          <a:off x="0" y="4698711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38" name="throwarrow_0004126398">
          <a:extLst>
            <a:ext uri="{FF2B5EF4-FFF2-40B4-BE49-F238E27FC236}">
              <a16:creationId xmlns:a16="http://schemas.microsoft.com/office/drawing/2014/main" id="{F527CF12-9BDB-48E1-8949-F629B9EC69B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2973</xdr:row>
      <xdr:rowOff>0</xdr:rowOff>
    </xdr:from>
    <xdr:ext cx="43858" cy="155877"/>
    <xdr:sp macro="" textlink="">
      <xdr:nvSpPr>
        <xdr:cNvPr id="239" name="throwarrow_0004126398">
          <a:extLst>
            <a:ext uri="{FF2B5EF4-FFF2-40B4-BE49-F238E27FC236}">
              <a16:creationId xmlns:a16="http://schemas.microsoft.com/office/drawing/2014/main" id="{AD678C25-17AC-46EA-B298-DDBF33401F13}"/>
            </a:ext>
          </a:extLst>
        </xdr:cNvPr>
        <xdr:cNvSpPr txBox="1">
          <a:spLocks noChangeArrowheads="1"/>
        </xdr:cNvSpPr>
      </xdr:nvSpPr>
      <xdr:spPr bwMode="auto">
        <a:xfrm>
          <a:off x="0" y="4700711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40" name="throwarrow_0004126398">
          <a:extLst>
            <a:ext uri="{FF2B5EF4-FFF2-40B4-BE49-F238E27FC236}">
              <a16:creationId xmlns:a16="http://schemas.microsoft.com/office/drawing/2014/main" id="{D05DB71F-BDDF-4C29-BC5F-EE775356BC9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2978</xdr:row>
      <xdr:rowOff>0</xdr:rowOff>
    </xdr:from>
    <xdr:ext cx="43858" cy="155877"/>
    <xdr:sp macro="" textlink="">
      <xdr:nvSpPr>
        <xdr:cNvPr id="241" name="throwarrow_0004126398">
          <a:extLst>
            <a:ext uri="{FF2B5EF4-FFF2-40B4-BE49-F238E27FC236}">
              <a16:creationId xmlns:a16="http://schemas.microsoft.com/office/drawing/2014/main" id="{20248E32-76F0-4F63-935B-7200C38EFECC}"/>
            </a:ext>
          </a:extLst>
        </xdr:cNvPr>
        <xdr:cNvSpPr txBox="1">
          <a:spLocks noChangeArrowheads="1"/>
        </xdr:cNvSpPr>
      </xdr:nvSpPr>
      <xdr:spPr bwMode="auto">
        <a:xfrm>
          <a:off x="0" y="470228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42" name="throwarrow_0004126398">
          <a:extLst>
            <a:ext uri="{FF2B5EF4-FFF2-40B4-BE49-F238E27FC236}">
              <a16:creationId xmlns:a16="http://schemas.microsoft.com/office/drawing/2014/main" id="{37E1C440-AFAD-4BD2-A31E-844137F1A72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2983</xdr:row>
      <xdr:rowOff>0</xdr:rowOff>
    </xdr:from>
    <xdr:ext cx="43858" cy="155877"/>
    <xdr:sp macro="" textlink="">
      <xdr:nvSpPr>
        <xdr:cNvPr id="243" name="throwarrow_0004126398">
          <a:extLst>
            <a:ext uri="{FF2B5EF4-FFF2-40B4-BE49-F238E27FC236}">
              <a16:creationId xmlns:a16="http://schemas.microsoft.com/office/drawing/2014/main" id="{55810520-A17F-4757-84E0-901A0961F8B4}"/>
            </a:ext>
          </a:extLst>
        </xdr:cNvPr>
        <xdr:cNvSpPr txBox="1">
          <a:spLocks noChangeArrowheads="1"/>
        </xdr:cNvSpPr>
      </xdr:nvSpPr>
      <xdr:spPr bwMode="auto">
        <a:xfrm>
          <a:off x="0" y="4704283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44" name="throwarrow_0004126398">
          <a:extLst>
            <a:ext uri="{FF2B5EF4-FFF2-40B4-BE49-F238E27FC236}">
              <a16:creationId xmlns:a16="http://schemas.microsoft.com/office/drawing/2014/main" id="{678FB176-A335-40FE-8836-4CDF63C0DBD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2988</xdr:row>
      <xdr:rowOff>0</xdr:rowOff>
    </xdr:from>
    <xdr:ext cx="43858" cy="155877"/>
    <xdr:sp macro="" textlink="">
      <xdr:nvSpPr>
        <xdr:cNvPr id="245" name="throwarrow_0004126398">
          <a:extLst>
            <a:ext uri="{FF2B5EF4-FFF2-40B4-BE49-F238E27FC236}">
              <a16:creationId xmlns:a16="http://schemas.microsoft.com/office/drawing/2014/main" id="{A3445885-F986-4D21-A31E-080FA53A4977}"/>
            </a:ext>
          </a:extLst>
        </xdr:cNvPr>
        <xdr:cNvSpPr txBox="1">
          <a:spLocks noChangeArrowheads="1"/>
        </xdr:cNvSpPr>
      </xdr:nvSpPr>
      <xdr:spPr bwMode="auto">
        <a:xfrm>
          <a:off x="0" y="470671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46" name="throwarrow_0004126398">
          <a:extLst>
            <a:ext uri="{FF2B5EF4-FFF2-40B4-BE49-F238E27FC236}">
              <a16:creationId xmlns:a16="http://schemas.microsoft.com/office/drawing/2014/main" id="{8F6AD8FF-F463-476C-AE1B-99E5F04A4FF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2993</xdr:row>
      <xdr:rowOff>0</xdr:rowOff>
    </xdr:from>
    <xdr:ext cx="43858" cy="155877"/>
    <xdr:sp macro="" textlink="">
      <xdr:nvSpPr>
        <xdr:cNvPr id="247" name="throwarrow_0004126398">
          <a:extLst>
            <a:ext uri="{FF2B5EF4-FFF2-40B4-BE49-F238E27FC236}">
              <a16:creationId xmlns:a16="http://schemas.microsoft.com/office/drawing/2014/main" id="{352D9C6C-6896-40DF-BC11-6622C72B0186}"/>
            </a:ext>
          </a:extLst>
        </xdr:cNvPr>
        <xdr:cNvSpPr txBox="1">
          <a:spLocks noChangeArrowheads="1"/>
        </xdr:cNvSpPr>
      </xdr:nvSpPr>
      <xdr:spPr bwMode="auto">
        <a:xfrm>
          <a:off x="0" y="4709140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48" name="throwarrow_0004126398">
          <a:extLst>
            <a:ext uri="{FF2B5EF4-FFF2-40B4-BE49-F238E27FC236}">
              <a16:creationId xmlns:a16="http://schemas.microsoft.com/office/drawing/2014/main" id="{6AEDD490-9D05-4580-A6C8-9B8AFFE525A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2998</xdr:row>
      <xdr:rowOff>0</xdr:rowOff>
    </xdr:from>
    <xdr:ext cx="43858" cy="155877"/>
    <xdr:sp macro="" textlink="">
      <xdr:nvSpPr>
        <xdr:cNvPr id="249" name="throwarrow_0004126398">
          <a:extLst>
            <a:ext uri="{FF2B5EF4-FFF2-40B4-BE49-F238E27FC236}">
              <a16:creationId xmlns:a16="http://schemas.microsoft.com/office/drawing/2014/main" id="{A4CE52CC-428A-4664-AD04-D9D97EFDDC8E}"/>
            </a:ext>
          </a:extLst>
        </xdr:cNvPr>
        <xdr:cNvSpPr txBox="1">
          <a:spLocks noChangeArrowheads="1"/>
        </xdr:cNvSpPr>
      </xdr:nvSpPr>
      <xdr:spPr bwMode="auto">
        <a:xfrm>
          <a:off x="0" y="4711569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50" name="throwarrow_0004126398">
          <a:extLst>
            <a:ext uri="{FF2B5EF4-FFF2-40B4-BE49-F238E27FC236}">
              <a16:creationId xmlns:a16="http://schemas.microsoft.com/office/drawing/2014/main" id="{4C763B7A-F2EC-47A8-9354-E8E82CE5DC1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3003</xdr:row>
      <xdr:rowOff>0</xdr:rowOff>
    </xdr:from>
    <xdr:ext cx="43858" cy="155877"/>
    <xdr:sp macro="" textlink="">
      <xdr:nvSpPr>
        <xdr:cNvPr id="251" name="throwarrow_0004126398">
          <a:extLst>
            <a:ext uri="{FF2B5EF4-FFF2-40B4-BE49-F238E27FC236}">
              <a16:creationId xmlns:a16="http://schemas.microsoft.com/office/drawing/2014/main" id="{2CC053EE-E884-45D6-91EA-10285D63F515}"/>
            </a:ext>
          </a:extLst>
        </xdr:cNvPr>
        <xdr:cNvSpPr txBox="1">
          <a:spLocks noChangeArrowheads="1"/>
        </xdr:cNvSpPr>
      </xdr:nvSpPr>
      <xdr:spPr bwMode="auto">
        <a:xfrm>
          <a:off x="0" y="4713570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52" name="throwarrow_0004126398">
          <a:extLst>
            <a:ext uri="{FF2B5EF4-FFF2-40B4-BE49-F238E27FC236}">
              <a16:creationId xmlns:a16="http://schemas.microsoft.com/office/drawing/2014/main" id="{5F50D0D3-116D-484A-8ABF-A2FDEC64012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3008</xdr:row>
      <xdr:rowOff>0</xdr:rowOff>
    </xdr:from>
    <xdr:ext cx="43858" cy="155877"/>
    <xdr:sp macro="" textlink="">
      <xdr:nvSpPr>
        <xdr:cNvPr id="253" name="throwarrow_0004126398">
          <a:extLst>
            <a:ext uri="{FF2B5EF4-FFF2-40B4-BE49-F238E27FC236}">
              <a16:creationId xmlns:a16="http://schemas.microsoft.com/office/drawing/2014/main" id="{1A689F7D-055A-42ED-8880-51E809812CA1}"/>
            </a:ext>
          </a:extLst>
        </xdr:cNvPr>
        <xdr:cNvSpPr txBox="1">
          <a:spLocks noChangeArrowheads="1"/>
        </xdr:cNvSpPr>
      </xdr:nvSpPr>
      <xdr:spPr bwMode="auto">
        <a:xfrm>
          <a:off x="0" y="4715570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3010</xdr:row>
      <xdr:rowOff>0</xdr:rowOff>
    </xdr:from>
    <xdr:ext cx="43858" cy="155877"/>
    <xdr:sp macro="" textlink="">
      <xdr:nvSpPr>
        <xdr:cNvPr id="254" name="throwarrow_0004126398">
          <a:extLst>
            <a:ext uri="{FF2B5EF4-FFF2-40B4-BE49-F238E27FC236}">
              <a16:creationId xmlns:a16="http://schemas.microsoft.com/office/drawing/2014/main" id="{553D4231-F3DE-42D6-8ACA-CE535713BCCB}"/>
            </a:ext>
          </a:extLst>
        </xdr:cNvPr>
        <xdr:cNvSpPr txBox="1">
          <a:spLocks noChangeArrowheads="1"/>
        </xdr:cNvSpPr>
      </xdr:nvSpPr>
      <xdr:spPr bwMode="auto">
        <a:xfrm>
          <a:off x="0" y="471614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3012</xdr:row>
      <xdr:rowOff>0</xdr:rowOff>
    </xdr:from>
    <xdr:ext cx="43858" cy="155877"/>
    <xdr:sp macro="" textlink="">
      <xdr:nvSpPr>
        <xdr:cNvPr id="255" name="throwarrow_0004126398">
          <a:extLst>
            <a:ext uri="{FF2B5EF4-FFF2-40B4-BE49-F238E27FC236}">
              <a16:creationId xmlns:a16="http://schemas.microsoft.com/office/drawing/2014/main" id="{9EC96879-C96B-4271-BCA9-8A7AEBBD434A}"/>
            </a:ext>
          </a:extLst>
        </xdr:cNvPr>
        <xdr:cNvSpPr txBox="1">
          <a:spLocks noChangeArrowheads="1"/>
        </xdr:cNvSpPr>
      </xdr:nvSpPr>
      <xdr:spPr bwMode="auto">
        <a:xfrm>
          <a:off x="0" y="471699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3016</xdr:row>
      <xdr:rowOff>0</xdr:rowOff>
    </xdr:from>
    <xdr:ext cx="43858" cy="155877"/>
    <xdr:sp macro="" textlink="">
      <xdr:nvSpPr>
        <xdr:cNvPr id="256" name="throwarrow_0004126398">
          <a:extLst>
            <a:ext uri="{FF2B5EF4-FFF2-40B4-BE49-F238E27FC236}">
              <a16:creationId xmlns:a16="http://schemas.microsoft.com/office/drawing/2014/main" id="{886F7C5B-FA0B-4EEA-96B4-D6185FF91DDA}"/>
            </a:ext>
          </a:extLst>
        </xdr:cNvPr>
        <xdr:cNvSpPr txBox="1">
          <a:spLocks noChangeArrowheads="1"/>
        </xdr:cNvSpPr>
      </xdr:nvSpPr>
      <xdr:spPr bwMode="auto">
        <a:xfrm>
          <a:off x="0" y="4718570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57" name="throwarrow_0004126398">
          <a:extLst>
            <a:ext uri="{FF2B5EF4-FFF2-40B4-BE49-F238E27FC236}">
              <a16:creationId xmlns:a16="http://schemas.microsoft.com/office/drawing/2014/main" id="{CDBDCE0B-9069-43F4-9B6E-173A673E3B6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3021</xdr:row>
      <xdr:rowOff>0</xdr:rowOff>
    </xdr:from>
    <xdr:ext cx="43858" cy="155877"/>
    <xdr:sp macro="" textlink="">
      <xdr:nvSpPr>
        <xdr:cNvPr id="258" name="throwarrow_0004126398">
          <a:extLst>
            <a:ext uri="{FF2B5EF4-FFF2-40B4-BE49-F238E27FC236}">
              <a16:creationId xmlns:a16="http://schemas.microsoft.com/office/drawing/2014/main" id="{71EA15AF-CC17-4141-83EF-0C5E7A15DB4E}"/>
            </a:ext>
          </a:extLst>
        </xdr:cNvPr>
        <xdr:cNvSpPr txBox="1">
          <a:spLocks noChangeArrowheads="1"/>
        </xdr:cNvSpPr>
      </xdr:nvSpPr>
      <xdr:spPr bwMode="auto">
        <a:xfrm>
          <a:off x="0" y="4720428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3023</xdr:row>
      <xdr:rowOff>0</xdr:rowOff>
    </xdr:from>
    <xdr:ext cx="43858" cy="155877"/>
    <xdr:sp macro="" textlink="">
      <xdr:nvSpPr>
        <xdr:cNvPr id="259" name="throwarrow_0004126398">
          <a:extLst>
            <a:ext uri="{FF2B5EF4-FFF2-40B4-BE49-F238E27FC236}">
              <a16:creationId xmlns:a16="http://schemas.microsoft.com/office/drawing/2014/main" id="{B9943209-CF78-45B3-B07E-642F472556D9}"/>
            </a:ext>
          </a:extLst>
        </xdr:cNvPr>
        <xdr:cNvSpPr txBox="1">
          <a:spLocks noChangeArrowheads="1"/>
        </xdr:cNvSpPr>
      </xdr:nvSpPr>
      <xdr:spPr bwMode="auto">
        <a:xfrm>
          <a:off x="0" y="472114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60" name="throwarrow_0004126398">
          <a:extLst>
            <a:ext uri="{FF2B5EF4-FFF2-40B4-BE49-F238E27FC236}">
              <a16:creationId xmlns:a16="http://schemas.microsoft.com/office/drawing/2014/main" id="{CF1F8F9F-91E4-4D09-AB7D-D073165567C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3028</xdr:row>
      <xdr:rowOff>0</xdr:rowOff>
    </xdr:from>
    <xdr:ext cx="43858" cy="155877"/>
    <xdr:sp macro="" textlink="">
      <xdr:nvSpPr>
        <xdr:cNvPr id="261" name="throwarrow_0004126398">
          <a:extLst>
            <a:ext uri="{FF2B5EF4-FFF2-40B4-BE49-F238E27FC236}">
              <a16:creationId xmlns:a16="http://schemas.microsoft.com/office/drawing/2014/main" id="{75542B6F-5A12-47BD-8D63-2529E419856B}"/>
            </a:ext>
          </a:extLst>
        </xdr:cNvPr>
        <xdr:cNvSpPr txBox="1">
          <a:spLocks noChangeArrowheads="1"/>
        </xdr:cNvSpPr>
      </xdr:nvSpPr>
      <xdr:spPr bwMode="auto">
        <a:xfrm>
          <a:off x="0" y="4723428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3032</xdr:row>
      <xdr:rowOff>0</xdr:rowOff>
    </xdr:from>
    <xdr:ext cx="43858" cy="155877"/>
    <xdr:sp macro="" textlink="">
      <xdr:nvSpPr>
        <xdr:cNvPr id="262" name="throwarrow_0004126398">
          <a:extLst>
            <a:ext uri="{FF2B5EF4-FFF2-40B4-BE49-F238E27FC236}">
              <a16:creationId xmlns:a16="http://schemas.microsoft.com/office/drawing/2014/main" id="{F9D2E1AB-647B-4748-9355-99345C33A9D7}"/>
            </a:ext>
          </a:extLst>
        </xdr:cNvPr>
        <xdr:cNvSpPr txBox="1">
          <a:spLocks noChangeArrowheads="1"/>
        </xdr:cNvSpPr>
      </xdr:nvSpPr>
      <xdr:spPr bwMode="auto">
        <a:xfrm>
          <a:off x="0" y="4725714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63" name="throwarrow_0004126398">
          <a:extLst>
            <a:ext uri="{FF2B5EF4-FFF2-40B4-BE49-F238E27FC236}">
              <a16:creationId xmlns:a16="http://schemas.microsoft.com/office/drawing/2014/main" id="{39E67B44-FF65-485D-A3E4-F6E5F90F2E5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3037</xdr:row>
      <xdr:rowOff>0</xdr:rowOff>
    </xdr:from>
    <xdr:ext cx="43858" cy="155877"/>
    <xdr:sp macro="" textlink="">
      <xdr:nvSpPr>
        <xdr:cNvPr id="264" name="throwarrow_0004126398">
          <a:extLst>
            <a:ext uri="{FF2B5EF4-FFF2-40B4-BE49-F238E27FC236}">
              <a16:creationId xmlns:a16="http://schemas.microsoft.com/office/drawing/2014/main" id="{4592AB9F-3D22-4BF9-962E-D25B8345779B}"/>
            </a:ext>
          </a:extLst>
        </xdr:cNvPr>
        <xdr:cNvSpPr txBox="1">
          <a:spLocks noChangeArrowheads="1"/>
        </xdr:cNvSpPr>
      </xdr:nvSpPr>
      <xdr:spPr bwMode="auto">
        <a:xfrm>
          <a:off x="0" y="4727143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3039</xdr:row>
      <xdr:rowOff>0</xdr:rowOff>
    </xdr:from>
    <xdr:ext cx="43858" cy="155877"/>
    <xdr:sp macro="" textlink="">
      <xdr:nvSpPr>
        <xdr:cNvPr id="265" name="throwarrow_0004126398">
          <a:extLst>
            <a:ext uri="{FF2B5EF4-FFF2-40B4-BE49-F238E27FC236}">
              <a16:creationId xmlns:a16="http://schemas.microsoft.com/office/drawing/2014/main" id="{550AA82E-3A4C-4D65-9481-F2D9F892519B}"/>
            </a:ext>
          </a:extLst>
        </xdr:cNvPr>
        <xdr:cNvSpPr txBox="1">
          <a:spLocks noChangeArrowheads="1"/>
        </xdr:cNvSpPr>
      </xdr:nvSpPr>
      <xdr:spPr bwMode="auto">
        <a:xfrm>
          <a:off x="0" y="4727857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3041</xdr:row>
      <xdr:rowOff>0</xdr:rowOff>
    </xdr:from>
    <xdr:ext cx="43858" cy="155877"/>
    <xdr:sp macro="" textlink="">
      <xdr:nvSpPr>
        <xdr:cNvPr id="266" name="throwarrow_0004126398">
          <a:extLst>
            <a:ext uri="{FF2B5EF4-FFF2-40B4-BE49-F238E27FC236}">
              <a16:creationId xmlns:a16="http://schemas.microsoft.com/office/drawing/2014/main" id="{21F5ECA9-333A-4671-8006-A245B3DDC073}"/>
            </a:ext>
          </a:extLst>
        </xdr:cNvPr>
        <xdr:cNvSpPr txBox="1">
          <a:spLocks noChangeArrowheads="1"/>
        </xdr:cNvSpPr>
      </xdr:nvSpPr>
      <xdr:spPr bwMode="auto">
        <a:xfrm>
          <a:off x="0" y="4728714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3043</xdr:row>
      <xdr:rowOff>0</xdr:rowOff>
    </xdr:from>
    <xdr:ext cx="43858" cy="155877"/>
    <xdr:sp macro="" textlink="">
      <xdr:nvSpPr>
        <xdr:cNvPr id="267" name="throwarrow_0004126398">
          <a:extLst>
            <a:ext uri="{FF2B5EF4-FFF2-40B4-BE49-F238E27FC236}">
              <a16:creationId xmlns:a16="http://schemas.microsoft.com/office/drawing/2014/main" id="{C13508E7-C119-472D-8E8E-FCE8CE495792}"/>
            </a:ext>
          </a:extLst>
        </xdr:cNvPr>
        <xdr:cNvSpPr txBox="1">
          <a:spLocks noChangeArrowheads="1"/>
        </xdr:cNvSpPr>
      </xdr:nvSpPr>
      <xdr:spPr bwMode="auto">
        <a:xfrm>
          <a:off x="0" y="472957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68" name="throwarrow_0004126398">
          <a:extLst>
            <a:ext uri="{FF2B5EF4-FFF2-40B4-BE49-F238E27FC236}">
              <a16:creationId xmlns:a16="http://schemas.microsoft.com/office/drawing/2014/main" id="{86967F5B-B78A-481F-A371-262057B6B4E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69" name="throwarrow_0004126398">
          <a:extLst>
            <a:ext uri="{FF2B5EF4-FFF2-40B4-BE49-F238E27FC236}">
              <a16:creationId xmlns:a16="http://schemas.microsoft.com/office/drawing/2014/main" id="{FE0BEFAD-26B0-45E4-B714-EB0C5FA4CB2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3057</xdr:row>
      <xdr:rowOff>0</xdr:rowOff>
    </xdr:from>
    <xdr:ext cx="43858" cy="155877"/>
    <xdr:sp macro="" textlink="">
      <xdr:nvSpPr>
        <xdr:cNvPr id="270" name="throwarrow_0004126398">
          <a:extLst>
            <a:ext uri="{FF2B5EF4-FFF2-40B4-BE49-F238E27FC236}">
              <a16:creationId xmlns:a16="http://schemas.microsoft.com/office/drawing/2014/main" id="{440F738A-9F63-4CD0-AC30-D5DECF868240}"/>
            </a:ext>
          </a:extLst>
        </xdr:cNvPr>
        <xdr:cNvSpPr txBox="1">
          <a:spLocks noChangeArrowheads="1"/>
        </xdr:cNvSpPr>
      </xdr:nvSpPr>
      <xdr:spPr bwMode="auto">
        <a:xfrm>
          <a:off x="0" y="4735429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71" name="throwarrow_0004126398">
          <a:extLst>
            <a:ext uri="{FF2B5EF4-FFF2-40B4-BE49-F238E27FC236}">
              <a16:creationId xmlns:a16="http://schemas.microsoft.com/office/drawing/2014/main" id="{11683709-C191-4BA6-9485-87341736488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3062</xdr:row>
      <xdr:rowOff>0</xdr:rowOff>
    </xdr:from>
    <xdr:ext cx="43858" cy="155877"/>
    <xdr:sp macro="" textlink="">
      <xdr:nvSpPr>
        <xdr:cNvPr id="272" name="throwarrow_0004126398">
          <a:extLst>
            <a:ext uri="{FF2B5EF4-FFF2-40B4-BE49-F238E27FC236}">
              <a16:creationId xmlns:a16="http://schemas.microsoft.com/office/drawing/2014/main" id="{7431A1BE-B742-49AC-9B51-BE6FE7873E86}"/>
            </a:ext>
          </a:extLst>
        </xdr:cNvPr>
        <xdr:cNvSpPr txBox="1">
          <a:spLocks noChangeArrowheads="1"/>
        </xdr:cNvSpPr>
      </xdr:nvSpPr>
      <xdr:spPr bwMode="auto">
        <a:xfrm>
          <a:off x="0" y="4737573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3064</xdr:row>
      <xdr:rowOff>0</xdr:rowOff>
    </xdr:from>
    <xdr:ext cx="43858" cy="155877"/>
    <xdr:sp macro="" textlink="">
      <xdr:nvSpPr>
        <xdr:cNvPr id="273" name="throwarrow_0004126398">
          <a:extLst>
            <a:ext uri="{FF2B5EF4-FFF2-40B4-BE49-F238E27FC236}">
              <a16:creationId xmlns:a16="http://schemas.microsoft.com/office/drawing/2014/main" id="{4F1EA4E6-8437-4121-B6A2-B2FFC72F8BA0}"/>
            </a:ext>
          </a:extLst>
        </xdr:cNvPr>
        <xdr:cNvSpPr txBox="1">
          <a:spLocks noChangeArrowheads="1"/>
        </xdr:cNvSpPr>
      </xdr:nvSpPr>
      <xdr:spPr bwMode="auto">
        <a:xfrm>
          <a:off x="0" y="4738716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74" name="throwarrow_0004126398">
          <a:extLst>
            <a:ext uri="{FF2B5EF4-FFF2-40B4-BE49-F238E27FC236}">
              <a16:creationId xmlns:a16="http://schemas.microsoft.com/office/drawing/2014/main" id="{68368378-603E-484F-84C3-C340809180E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75" name="throwarrow_0004126398">
          <a:extLst>
            <a:ext uri="{FF2B5EF4-FFF2-40B4-BE49-F238E27FC236}">
              <a16:creationId xmlns:a16="http://schemas.microsoft.com/office/drawing/2014/main" id="{52BF7964-8EB2-4ED7-9981-95150D46EA0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76" name="throwarrow_0004126398">
          <a:extLst>
            <a:ext uri="{FF2B5EF4-FFF2-40B4-BE49-F238E27FC236}">
              <a16:creationId xmlns:a16="http://schemas.microsoft.com/office/drawing/2014/main" id="{84E0F025-E4DB-45C6-88DF-F71755901B4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3078</xdr:row>
      <xdr:rowOff>0</xdr:rowOff>
    </xdr:from>
    <xdr:ext cx="43858" cy="155877"/>
    <xdr:sp macro="" textlink="">
      <xdr:nvSpPr>
        <xdr:cNvPr id="277" name="throwarrow_0004126398">
          <a:extLst>
            <a:ext uri="{FF2B5EF4-FFF2-40B4-BE49-F238E27FC236}">
              <a16:creationId xmlns:a16="http://schemas.microsoft.com/office/drawing/2014/main" id="{2F4C82F5-2F21-4F7A-9E3E-DE59122ED74A}"/>
            </a:ext>
          </a:extLst>
        </xdr:cNvPr>
        <xdr:cNvSpPr txBox="1">
          <a:spLocks noChangeArrowheads="1"/>
        </xdr:cNvSpPr>
      </xdr:nvSpPr>
      <xdr:spPr bwMode="auto">
        <a:xfrm>
          <a:off x="0" y="4746431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78" name="throwarrow_0004126398">
          <a:extLst>
            <a:ext uri="{FF2B5EF4-FFF2-40B4-BE49-F238E27FC236}">
              <a16:creationId xmlns:a16="http://schemas.microsoft.com/office/drawing/2014/main" id="{A9F4327A-6514-4C50-9E52-5BAD6E5C6E5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3082</xdr:row>
      <xdr:rowOff>0</xdr:rowOff>
    </xdr:from>
    <xdr:ext cx="43858" cy="155877"/>
    <xdr:sp macro="" textlink="">
      <xdr:nvSpPr>
        <xdr:cNvPr id="279" name="throwarrow_0004126398">
          <a:extLst>
            <a:ext uri="{FF2B5EF4-FFF2-40B4-BE49-F238E27FC236}">
              <a16:creationId xmlns:a16="http://schemas.microsoft.com/office/drawing/2014/main" id="{01827A09-1FDF-4955-BFD3-12B689A55005}"/>
            </a:ext>
          </a:extLst>
        </xdr:cNvPr>
        <xdr:cNvSpPr txBox="1">
          <a:spLocks noChangeArrowheads="1"/>
        </xdr:cNvSpPr>
      </xdr:nvSpPr>
      <xdr:spPr bwMode="auto">
        <a:xfrm>
          <a:off x="0" y="4747860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3084</xdr:row>
      <xdr:rowOff>0</xdr:rowOff>
    </xdr:from>
    <xdr:ext cx="43858" cy="155877"/>
    <xdr:sp macro="" textlink="">
      <xdr:nvSpPr>
        <xdr:cNvPr id="280" name="throwarrow_0004126398">
          <a:extLst>
            <a:ext uri="{FF2B5EF4-FFF2-40B4-BE49-F238E27FC236}">
              <a16:creationId xmlns:a16="http://schemas.microsoft.com/office/drawing/2014/main" id="{7B55898D-BC36-49E2-A96A-4B502F2162F7}"/>
            </a:ext>
          </a:extLst>
        </xdr:cNvPr>
        <xdr:cNvSpPr txBox="1">
          <a:spLocks noChangeArrowheads="1"/>
        </xdr:cNvSpPr>
      </xdr:nvSpPr>
      <xdr:spPr bwMode="auto">
        <a:xfrm>
          <a:off x="0" y="4748431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3086</xdr:row>
      <xdr:rowOff>0</xdr:rowOff>
    </xdr:from>
    <xdr:ext cx="43858" cy="155877"/>
    <xdr:sp macro="" textlink="">
      <xdr:nvSpPr>
        <xdr:cNvPr id="281" name="throwarrow_0004126398">
          <a:extLst>
            <a:ext uri="{FF2B5EF4-FFF2-40B4-BE49-F238E27FC236}">
              <a16:creationId xmlns:a16="http://schemas.microsoft.com/office/drawing/2014/main" id="{ADE962B0-E318-4996-8303-9576BEFED004}"/>
            </a:ext>
          </a:extLst>
        </xdr:cNvPr>
        <xdr:cNvSpPr txBox="1">
          <a:spLocks noChangeArrowheads="1"/>
        </xdr:cNvSpPr>
      </xdr:nvSpPr>
      <xdr:spPr bwMode="auto">
        <a:xfrm>
          <a:off x="0" y="4750003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82" name="throwarrow_0004126398">
          <a:extLst>
            <a:ext uri="{FF2B5EF4-FFF2-40B4-BE49-F238E27FC236}">
              <a16:creationId xmlns:a16="http://schemas.microsoft.com/office/drawing/2014/main" id="{9E895113-84FB-4C4F-98BC-7EF2BA7A777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3090</xdr:row>
      <xdr:rowOff>0</xdr:rowOff>
    </xdr:from>
    <xdr:ext cx="43858" cy="155877"/>
    <xdr:sp macro="" textlink="">
      <xdr:nvSpPr>
        <xdr:cNvPr id="283" name="throwarrow_0004126398">
          <a:extLst>
            <a:ext uri="{FF2B5EF4-FFF2-40B4-BE49-F238E27FC236}">
              <a16:creationId xmlns:a16="http://schemas.microsoft.com/office/drawing/2014/main" id="{6F548A57-EAC7-4884-9F47-BB7CF3DE6811}"/>
            </a:ext>
          </a:extLst>
        </xdr:cNvPr>
        <xdr:cNvSpPr txBox="1">
          <a:spLocks noChangeArrowheads="1"/>
        </xdr:cNvSpPr>
      </xdr:nvSpPr>
      <xdr:spPr bwMode="auto">
        <a:xfrm>
          <a:off x="0" y="4752574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84" name="throwarrow_0004126398">
          <a:extLst>
            <a:ext uri="{FF2B5EF4-FFF2-40B4-BE49-F238E27FC236}">
              <a16:creationId xmlns:a16="http://schemas.microsoft.com/office/drawing/2014/main" id="{6E889B8D-2B2C-4864-80A1-BB93C20C37D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3095</xdr:row>
      <xdr:rowOff>0</xdr:rowOff>
    </xdr:from>
    <xdr:ext cx="43858" cy="155877"/>
    <xdr:sp macro="" textlink="">
      <xdr:nvSpPr>
        <xdr:cNvPr id="285" name="throwarrow_0004126398">
          <a:extLst>
            <a:ext uri="{FF2B5EF4-FFF2-40B4-BE49-F238E27FC236}">
              <a16:creationId xmlns:a16="http://schemas.microsoft.com/office/drawing/2014/main" id="{CB566DD7-17DE-4E01-99AF-7DC5B6DB8A63}"/>
            </a:ext>
          </a:extLst>
        </xdr:cNvPr>
        <xdr:cNvSpPr txBox="1">
          <a:spLocks noChangeArrowheads="1"/>
        </xdr:cNvSpPr>
      </xdr:nvSpPr>
      <xdr:spPr bwMode="auto">
        <a:xfrm>
          <a:off x="0" y="4755003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3097</xdr:row>
      <xdr:rowOff>0</xdr:rowOff>
    </xdr:from>
    <xdr:ext cx="43858" cy="155877"/>
    <xdr:sp macro="" textlink="">
      <xdr:nvSpPr>
        <xdr:cNvPr id="286" name="throwarrow_0004126398">
          <a:extLst>
            <a:ext uri="{FF2B5EF4-FFF2-40B4-BE49-F238E27FC236}">
              <a16:creationId xmlns:a16="http://schemas.microsoft.com/office/drawing/2014/main" id="{A0946765-D90F-4A0C-A6F8-FEC0747C19FA}"/>
            </a:ext>
          </a:extLst>
        </xdr:cNvPr>
        <xdr:cNvSpPr txBox="1">
          <a:spLocks noChangeArrowheads="1"/>
        </xdr:cNvSpPr>
      </xdr:nvSpPr>
      <xdr:spPr bwMode="auto">
        <a:xfrm>
          <a:off x="0" y="4755861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87" name="throwarrow_0004126398">
          <a:extLst>
            <a:ext uri="{FF2B5EF4-FFF2-40B4-BE49-F238E27FC236}">
              <a16:creationId xmlns:a16="http://schemas.microsoft.com/office/drawing/2014/main" id="{EACDFCD6-48F7-400C-B81D-D65B8FD1BBA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88" name="throwarrow_0004126398">
          <a:extLst>
            <a:ext uri="{FF2B5EF4-FFF2-40B4-BE49-F238E27FC236}">
              <a16:creationId xmlns:a16="http://schemas.microsoft.com/office/drawing/2014/main" id="{CFAC0D21-DE15-416C-8C8B-96BD1E6199C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3103</xdr:row>
      <xdr:rowOff>0</xdr:rowOff>
    </xdr:from>
    <xdr:ext cx="43858" cy="155877"/>
    <xdr:sp macro="" textlink="">
      <xdr:nvSpPr>
        <xdr:cNvPr id="289" name="throwarrow_0004126398">
          <a:extLst>
            <a:ext uri="{FF2B5EF4-FFF2-40B4-BE49-F238E27FC236}">
              <a16:creationId xmlns:a16="http://schemas.microsoft.com/office/drawing/2014/main" id="{246CF81D-1E0C-41C5-8D97-563F3A4368DE}"/>
            </a:ext>
          </a:extLst>
        </xdr:cNvPr>
        <xdr:cNvSpPr txBox="1">
          <a:spLocks noChangeArrowheads="1"/>
        </xdr:cNvSpPr>
      </xdr:nvSpPr>
      <xdr:spPr bwMode="auto">
        <a:xfrm>
          <a:off x="0" y="4759147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0" name="throwarrow_0004126398">
          <a:extLst>
            <a:ext uri="{FF2B5EF4-FFF2-40B4-BE49-F238E27FC236}">
              <a16:creationId xmlns:a16="http://schemas.microsoft.com/office/drawing/2014/main" id="{9D383064-C8B3-42E7-B5F4-64E70CED991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3108</xdr:row>
      <xdr:rowOff>0</xdr:rowOff>
    </xdr:from>
    <xdr:ext cx="43858" cy="155877"/>
    <xdr:sp macro="" textlink="">
      <xdr:nvSpPr>
        <xdr:cNvPr id="291" name="throwarrow_0004126398">
          <a:extLst>
            <a:ext uri="{FF2B5EF4-FFF2-40B4-BE49-F238E27FC236}">
              <a16:creationId xmlns:a16="http://schemas.microsoft.com/office/drawing/2014/main" id="{920F9C41-AE30-40F4-9C6E-E5A6CBD3A6B1}"/>
            </a:ext>
          </a:extLst>
        </xdr:cNvPr>
        <xdr:cNvSpPr txBox="1">
          <a:spLocks noChangeArrowheads="1"/>
        </xdr:cNvSpPr>
      </xdr:nvSpPr>
      <xdr:spPr bwMode="auto">
        <a:xfrm>
          <a:off x="0" y="476186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2" name="throwarrow_0004126398">
          <a:extLst>
            <a:ext uri="{FF2B5EF4-FFF2-40B4-BE49-F238E27FC236}">
              <a16:creationId xmlns:a16="http://schemas.microsoft.com/office/drawing/2014/main" id="{98ECABC2-48D7-4385-9D37-5646E13C3B8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3113</xdr:row>
      <xdr:rowOff>0</xdr:rowOff>
    </xdr:from>
    <xdr:ext cx="43858" cy="155877"/>
    <xdr:sp macro="" textlink="">
      <xdr:nvSpPr>
        <xdr:cNvPr id="293" name="throwarrow_0004126398">
          <a:extLst>
            <a:ext uri="{FF2B5EF4-FFF2-40B4-BE49-F238E27FC236}">
              <a16:creationId xmlns:a16="http://schemas.microsoft.com/office/drawing/2014/main" id="{B82AF435-4DE3-432E-A240-4CB75834631B}"/>
            </a:ext>
          </a:extLst>
        </xdr:cNvPr>
        <xdr:cNvSpPr txBox="1">
          <a:spLocks noChangeArrowheads="1"/>
        </xdr:cNvSpPr>
      </xdr:nvSpPr>
      <xdr:spPr bwMode="auto">
        <a:xfrm>
          <a:off x="0" y="4764004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4" name="throwarrow_0004126398">
          <a:extLst>
            <a:ext uri="{FF2B5EF4-FFF2-40B4-BE49-F238E27FC236}">
              <a16:creationId xmlns:a16="http://schemas.microsoft.com/office/drawing/2014/main" id="{E64DD66B-28AA-430E-9BF0-5D756D55E33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3118</xdr:row>
      <xdr:rowOff>0</xdr:rowOff>
    </xdr:from>
    <xdr:ext cx="43858" cy="155877"/>
    <xdr:sp macro="" textlink="">
      <xdr:nvSpPr>
        <xdr:cNvPr id="295" name="throwarrow_0004126398">
          <a:extLst>
            <a:ext uri="{FF2B5EF4-FFF2-40B4-BE49-F238E27FC236}">
              <a16:creationId xmlns:a16="http://schemas.microsoft.com/office/drawing/2014/main" id="{ECD2A77F-A36F-4C09-9462-86E2F5F043E3}"/>
            </a:ext>
          </a:extLst>
        </xdr:cNvPr>
        <xdr:cNvSpPr txBox="1">
          <a:spLocks noChangeArrowheads="1"/>
        </xdr:cNvSpPr>
      </xdr:nvSpPr>
      <xdr:spPr bwMode="auto">
        <a:xfrm>
          <a:off x="0" y="4765576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6" name="throwarrow_0004126398">
          <a:extLst>
            <a:ext uri="{FF2B5EF4-FFF2-40B4-BE49-F238E27FC236}">
              <a16:creationId xmlns:a16="http://schemas.microsoft.com/office/drawing/2014/main" id="{812EB60C-6A74-4BE7-8C9A-54679BA326F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7" name="throwarrow_0004126398">
          <a:extLst>
            <a:ext uri="{FF2B5EF4-FFF2-40B4-BE49-F238E27FC236}">
              <a16:creationId xmlns:a16="http://schemas.microsoft.com/office/drawing/2014/main" id="{946FC28D-215A-4EAF-9B4A-73C3039BD16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8" name="throwarrow_0004126398">
          <a:extLst>
            <a:ext uri="{FF2B5EF4-FFF2-40B4-BE49-F238E27FC236}">
              <a16:creationId xmlns:a16="http://schemas.microsoft.com/office/drawing/2014/main" id="{B51C81B4-5462-4FA5-B4E3-246B0300256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9" name="throwarrow_0004126398">
          <a:extLst>
            <a:ext uri="{FF2B5EF4-FFF2-40B4-BE49-F238E27FC236}">
              <a16:creationId xmlns:a16="http://schemas.microsoft.com/office/drawing/2014/main" id="{B1976F77-EEA7-471C-835B-4BEBCBA5ECF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00" name="throwarrow_0004126398">
          <a:extLst>
            <a:ext uri="{FF2B5EF4-FFF2-40B4-BE49-F238E27FC236}">
              <a16:creationId xmlns:a16="http://schemas.microsoft.com/office/drawing/2014/main" id="{F9531DD4-8415-44EA-A4F6-09F3B600F85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3133</xdr:row>
      <xdr:rowOff>0</xdr:rowOff>
    </xdr:from>
    <xdr:ext cx="43858" cy="155877"/>
    <xdr:sp macro="" textlink="">
      <xdr:nvSpPr>
        <xdr:cNvPr id="301" name="throwarrow_0004126398">
          <a:extLst>
            <a:ext uri="{FF2B5EF4-FFF2-40B4-BE49-F238E27FC236}">
              <a16:creationId xmlns:a16="http://schemas.microsoft.com/office/drawing/2014/main" id="{E597AFE2-C0E8-4640-A6BE-76E6AFB86D23}"/>
            </a:ext>
          </a:extLst>
        </xdr:cNvPr>
        <xdr:cNvSpPr txBox="1">
          <a:spLocks noChangeArrowheads="1"/>
        </xdr:cNvSpPr>
      </xdr:nvSpPr>
      <xdr:spPr bwMode="auto">
        <a:xfrm>
          <a:off x="0" y="4772291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3135</xdr:row>
      <xdr:rowOff>0</xdr:rowOff>
    </xdr:from>
    <xdr:ext cx="43858" cy="155877"/>
    <xdr:sp macro="" textlink="">
      <xdr:nvSpPr>
        <xdr:cNvPr id="302" name="throwarrow_0004126398">
          <a:extLst>
            <a:ext uri="{FF2B5EF4-FFF2-40B4-BE49-F238E27FC236}">
              <a16:creationId xmlns:a16="http://schemas.microsoft.com/office/drawing/2014/main" id="{021E5A61-8D1D-4CE7-B2B6-AECD53036877}"/>
            </a:ext>
          </a:extLst>
        </xdr:cNvPr>
        <xdr:cNvSpPr txBox="1">
          <a:spLocks noChangeArrowheads="1"/>
        </xdr:cNvSpPr>
      </xdr:nvSpPr>
      <xdr:spPr bwMode="auto">
        <a:xfrm>
          <a:off x="0" y="477329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3138</xdr:row>
      <xdr:rowOff>0</xdr:rowOff>
    </xdr:from>
    <xdr:ext cx="43858" cy="155877"/>
    <xdr:sp macro="" textlink="">
      <xdr:nvSpPr>
        <xdr:cNvPr id="303" name="throwarrow_0004126398">
          <a:extLst>
            <a:ext uri="{FF2B5EF4-FFF2-40B4-BE49-F238E27FC236}">
              <a16:creationId xmlns:a16="http://schemas.microsoft.com/office/drawing/2014/main" id="{B3D3BD7E-A765-48B5-9D5F-26E0F4B7974B}"/>
            </a:ext>
          </a:extLst>
        </xdr:cNvPr>
        <xdr:cNvSpPr txBox="1">
          <a:spLocks noChangeArrowheads="1"/>
        </xdr:cNvSpPr>
      </xdr:nvSpPr>
      <xdr:spPr bwMode="auto">
        <a:xfrm>
          <a:off x="0" y="4775577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04" name="throwarrow_0004126398">
          <a:extLst>
            <a:ext uri="{FF2B5EF4-FFF2-40B4-BE49-F238E27FC236}">
              <a16:creationId xmlns:a16="http://schemas.microsoft.com/office/drawing/2014/main" id="{003B5D9F-25AD-42AD-81DE-6C978F3A153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3143</xdr:row>
      <xdr:rowOff>0</xdr:rowOff>
    </xdr:from>
    <xdr:ext cx="43858" cy="155877"/>
    <xdr:sp macro="" textlink="">
      <xdr:nvSpPr>
        <xdr:cNvPr id="305" name="throwarrow_0004126398">
          <a:extLst>
            <a:ext uri="{FF2B5EF4-FFF2-40B4-BE49-F238E27FC236}">
              <a16:creationId xmlns:a16="http://schemas.microsoft.com/office/drawing/2014/main" id="{22664449-269B-4905-AF75-30007183EA34}"/>
            </a:ext>
          </a:extLst>
        </xdr:cNvPr>
        <xdr:cNvSpPr txBox="1">
          <a:spLocks noChangeArrowheads="1"/>
        </xdr:cNvSpPr>
      </xdr:nvSpPr>
      <xdr:spPr bwMode="auto">
        <a:xfrm>
          <a:off x="0" y="477829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06" name="throwarrow_0004126398">
          <a:extLst>
            <a:ext uri="{FF2B5EF4-FFF2-40B4-BE49-F238E27FC236}">
              <a16:creationId xmlns:a16="http://schemas.microsoft.com/office/drawing/2014/main" id="{9C125A1A-1AF6-43C1-888B-FF0175FEC6F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07" name="throwarrow_0004126398">
          <a:extLst>
            <a:ext uri="{FF2B5EF4-FFF2-40B4-BE49-F238E27FC236}">
              <a16:creationId xmlns:a16="http://schemas.microsoft.com/office/drawing/2014/main" id="{12AB9FE7-DA38-431D-9E5F-8C32C2551B4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3150</xdr:row>
      <xdr:rowOff>0</xdr:rowOff>
    </xdr:from>
    <xdr:ext cx="43858" cy="155877"/>
    <xdr:sp macro="" textlink="">
      <xdr:nvSpPr>
        <xdr:cNvPr id="308" name="throwarrow_0004126398">
          <a:extLst>
            <a:ext uri="{FF2B5EF4-FFF2-40B4-BE49-F238E27FC236}">
              <a16:creationId xmlns:a16="http://schemas.microsoft.com/office/drawing/2014/main" id="{9F112A21-E7B0-47C6-860F-54017E4E57E1}"/>
            </a:ext>
          </a:extLst>
        </xdr:cNvPr>
        <xdr:cNvSpPr txBox="1">
          <a:spLocks noChangeArrowheads="1"/>
        </xdr:cNvSpPr>
      </xdr:nvSpPr>
      <xdr:spPr bwMode="auto">
        <a:xfrm>
          <a:off x="0" y="4781864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3152</xdr:row>
      <xdr:rowOff>0</xdr:rowOff>
    </xdr:from>
    <xdr:ext cx="43858" cy="155877"/>
    <xdr:sp macro="" textlink="">
      <xdr:nvSpPr>
        <xdr:cNvPr id="309" name="throwarrow_0004126398">
          <a:extLst>
            <a:ext uri="{FF2B5EF4-FFF2-40B4-BE49-F238E27FC236}">
              <a16:creationId xmlns:a16="http://schemas.microsoft.com/office/drawing/2014/main" id="{4A8D673A-E39E-442E-855A-97657A50419E}"/>
            </a:ext>
          </a:extLst>
        </xdr:cNvPr>
        <xdr:cNvSpPr txBox="1">
          <a:spLocks noChangeArrowheads="1"/>
        </xdr:cNvSpPr>
      </xdr:nvSpPr>
      <xdr:spPr bwMode="auto">
        <a:xfrm>
          <a:off x="0" y="4783007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0" name="throwarrow_0004126398">
          <a:extLst>
            <a:ext uri="{FF2B5EF4-FFF2-40B4-BE49-F238E27FC236}">
              <a16:creationId xmlns:a16="http://schemas.microsoft.com/office/drawing/2014/main" id="{5872C3C8-DDF0-4C1B-AF7C-CE490F46D5B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3157</xdr:row>
      <xdr:rowOff>0</xdr:rowOff>
    </xdr:from>
    <xdr:ext cx="43858" cy="155877"/>
    <xdr:sp macro="" textlink="">
      <xdr:nvSpPr>
        <xdr:cNvPr id="311" name="throwarrow_0004126398">
          <a:extLst>
            <a:ext uri="{FF2B5EF4-FFF2-40B4-BE49-F238E27FC236}">
              <a16:creationId xmlns:a16="http://schemas.microsoft.com/office/drawing/2014/main" id="{D8E03410-0A16-4F55-BA1A-A6101C8F68BB}"/>
            </a:ext>
          </a:extLst>
        </xdr:cNvPr>
        <xdr:cNvSpPr txBox="1">
          <a:spLocks noChangeArrowheads="1"/>
        </xdr:cNvSpPr>
      </xdr:nvSpPr>
      <xdr:spPr bwMode="auto">
        <a:xfrm>
          <a:off x="0" y="4785150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2" name="throwarrow_0004126398">
          <a:extLst>
            <a:ext uri="{FF2B5EF4-FFF2-40B4-BE49-F238E27FC236}">
              <a16:creationId xmlns:a16="http://schemas.microsoft.com/office/drawing/2014/main" id="{29406E1E-AE0D-4A3F-9843-36B2FB2A97F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3161</xdr:row>
      <xdr:rowOff>0</xdr:rowOff>
    </xdr:from>
    <xdr:ext cx="43858" cy="155877"/>
    <xdr:sp macro="" textlink="">
      <xdr:nvSpPr>
        <xdr:cNvPr id="313" name="throwarrow_0004126398">
          <a:extLst>
            <a:ext uri="{FF2B5EF4-FFF2-40B4-BE49-F238E27FC236}">
              <a16:creationId xmlns:a16="http://schemas.microsoft.com/office/drawing/2014/main" id="{7EAE2B0C-908D-43EF-B17F-D024A9D78746}"/>
            </a:ext>
          </a:extLst>
        </xdr:cNvPr>
        <xdr:cNvSpPr txBox="1">
          <a:spLocks noChangeArrowheads="1"/>
        </xdr:cNvSpPr>
      </xdr:nvSpPr>
      <xdr:spPr bwMode="auto">
        <a:xfrm>
          <a:off x="0" y="478672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4" name="throwarrow_0004126398">
          <a:extLst>
            <a:ext uri="{FF2B5EF4-FFF2-40B4-BE49-F238E27FC236}">
              <a16:creationId xmlns:a16="http://schemas.microsoft.com/office/drawing/2014/main" id="{C45AC4EC-1A4A-4E44-A1D5-6921961D900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5" name="throwarrow_0004126398">
          <a:extLst>
            <a:ext uri="{FF2B5EF4-FFF2-40B4-BE49-F238E27FC236}">
              <a16:creationId xmlns:a16="http://schemas.microsoft.com/office/drawing/2014/main" id="{7CBD191B-F6CB-40D0-B181-176C6C53483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6" name="throwarrow_0004126398">
          <a:extLst>
            <a:ext uri="{FF2B5EF4-FFF2-40B4-BE49-F238E27FC236}">
              <a16:creationId xmlns:a16="http://schemas.microsoft.com/office/drawing/2014/main" id="{7842E57F-11F4-4DD6-8F3C-ED2F7E86A3A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3171</xdr:row>
      <xdr:rowOff>0</xdr:rowOff>
    </xdr:from>
    <xdr:ext cx="43858" cy="155877"/>
    <xdr:sp macro="" textlink="">
      <xdr:nvSpPr>
        <xdr:cNvPr id="317" name="throwarrow_0004126398">
          <a:extLst>
            <a:ext uri="{FF2B5EF4-FFF2-40B4-BE49-F238E27FC236}">
              <a16:creationId xmlns:a16="http://schemas.microsoft.com/office/drawing/2014/main" id="{E72201CB-2F91-48EA-BA5E-773DFAD53629}"/>
            </a:ext>
          </a:extLst>
        </xdr:cNvPr>
        <xdr:cNvSpPr txBox="1">
          <a:spLocks noChangeArrowheads="1"/>
        </xdr:cNvSpPr>
      </xdr:nvSpPr>
      <xdr:spPr bwMode="auto">
        <a:xfrm>
          <a:off x="0" y="4790865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8" name="throwarrow_0004126398">
          <a:extLst>
            <a:ext uri="{FF2B5EF4-FFF2-40B4-BE49-F238E27FC236}">
              <a16:creationId xmlns:a16="http://schemas.microsoft.com/office/drawing/2014/main" id="{2C7D78DE-D1ED-4A6D-B8EC-30E417C8AB9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9" name="throwarrow_0004126398">
          <a:extLst>
            <a:ext uri="{FF2B5EF4-FFF2-40B4-BE49-F238E27FC236}">
              <a16:creationId xmlns:a16="http://schemas.microsoft.com/office/drawing/2014/main" id="{1697D738-2459-4C4D-B879-17CB3C7132A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3180</xdr:row>
      <xdr:rowOff>0</xdr:rowOff>
    </xdr:from>
    <xdr:ext cx="43858" cy="155877"/>
    <xdr:sp macro="" textlink="">
      <xdr:nvSpPr>
        <xdr:cNvPr id="320" name="throwarrow_0004126398">
          <a:extLst>
            <a:ext uri="{FF2B5EF4-FFF2-40B4-BE49-F238E27FC236}">
              <a16:creationId xmlns:a16="http://schemas.microsoft.com/office/drawing/2014/main" id="{597DFB49-0CF0-4227-88EC-825D60B5B4F1}"/>
            </a:ext>
          </a:extLst>
        </xdr:cNvPr>
        <xdr:cNvSpPr txBox="1">
          <a:spLocks noChangeArrowheads="1"/>
        </xdr:cNvSpPr>
      </xdr:nvSpPr>
      <xdr:spPr bwMode="auto">
        <a:xfrm>
          <a:off x="0" y="4796437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3182</xdr:row>
      <xdr:rowOff>0</xdr:rowOff>
    </xdr:from>
    <xdr:ext cx="43858" cy="155877"/>
    <xdr:sp macro="" textlink="">
      <xdr:nvSpPr>
        <xdr:cNvPr id="321" name="throwarrow_0004126398">
          <a:extLst>
            <a:ext uri="{FF2B5EF4-FFF2-40B4-BE49-F238E27FC236}">
              <a16:creationId xmlns:a16="http://schemas.microsoft.com/office/drawing/2014/main" id="{239486B6-1CD9-4A17-AC69-E7DBE42A76D8}"/>
            </a:ext>
          </a:extLst>
        </xdr:cNvPr>
        <xdr:cNvSpPr txBox="1">
          <a:spLocks noChangeArrowheads="1"/>
        </xdr:cNvSpPr>
      </xdr:nvSpPr>
      <xdr:spPr bwMode="auto">
        <a:xfrm>
          <a:off x="0" y="4797437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3184</xdr:row>
      <xdr:rowOff>0</xdr:rowOff>
    </xdr:from>
    <xdr:ext cx="43858" cy="155877"/>
    <xdr:sp macro="" textlink="">
      <xdr:nvSpPr>
        <xdr:cNvPr id="322" name="throwarrow_0004126398">
          <a:extLst>
            <a:ext uri="{FF2B5EF4-FFF2-40B4-BE49-F238E27FC236}">
              <a16:creationId xmlns:a16="http://schemas.microsoft.com/office/drawing/2014/main" id="{667C76C7-DB1D-4DC6-B943-A3E06A8D541D}"/>
            </a:ext>
          </a:extLst>
        </xdr:cNvPr>
        <xdr:cNvSpPr txBox="1">
          <a:spLocks noChangeArrowheads="1"/>
        </xdr:cNvSpPr>
      </xdr:nvSpPr>
      <xdr:spPr bwMode="auto">
        <a:xfrm>
          <a:off x="0" y="479815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3188</xdr:row>
      <xdr:rowOff>0</xdr:rowOff>
    </xdr:from>
    <xdr:ext cx="43858" cy="155877"/>
    <xdr:sp macro="" textlink="">
      <xdr:nvSpPr>
        <xdr:cNvPr id="323" name="throwarrow_0004126398">
          <a:extLst>
            <a:ext uri="{FF2B5EF4-FFF2-40B4-BE49-F238E27FC236}">
              <a16:creationId xmlns:a16="http://schemas.microsoft.com/office/drawing/2014/main" id="{9DCE8625-3D36-4C82-98B8-0D8408ACDDAA}"/>
            </a:ext>
          </a:extLst>
        </xdr:cNvPr>
        <xdr:cNvSpPr txBox="1">
          <a:spLocks noChangeArrowheads="1"/>
        </xdr:cNvSpPr>
      </xdr:nvSpPr>
      <xdr:spPr bwMode="auto">
        <a:xfrm>
          <a:off x="0" y="4799866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24" name="throwarrow_0004126398">
          <a:extLst>
            <a:ext uri="{FF2B5EF4-FFF2-40B4-BE49-F238E27FC236}">
              <a16:creationId xmlns:a16="http://schemas.microsoft.com/office/drawing/2014/main" id="{FE34D374-D027-45D3-B068-04F2EC28828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3192</xdr:row>
      <xdr:rowOff>0</xdr:rowOff>
    </xdr:from>
    <xdr:ext cx="43858" cy="155877"/>
    <xdr:sp macro="" textlink="">
      <xdr:nvSpPr>
        <xdr:cNvPr id="325" name="throwarrow_0004126398">
          <a:extLst>
            <a:ext uri="{FF2B5EF4-FFF2-40B4-BE49-F238E27FC236}">
              <a16:creationId xmlns:a16="http://schemas.microsoft.com/office/drawing/2014/main" id="{109BC903-DFA1-4C25-8C78-3E8F1909FB51}"/>
            </a:ext>
          </a:extLst>
        </xdr:cNvPr>
        <xdr:cNvSpPr txBox="1">
          <a:spLocks noChangeArrowheads="1"/>
        </xdr:cNvSpPr>
      </xdr:nvSpPr>
      <xdr:spPr bwMode="auto">
        <a:xfrm>
          <a:off x="0" y="4802009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26" name="throwarrow_0004126398">
          <a:extLst>
            <a:ext uri="{FF2B5EF4-FFF2-40B4-BE49-F238E27FC236}">
              <a16:creationId xmlns:a16="http://schemas.microsoft.com/office/drawing/2014/main" id="{B6046E3E-C6BE-487E-BD08-0AA3E9DFED3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27" name="throwarrow_0004126398">
          <a:extLst>
            <a:ext uri="{FF2B5EF4-FFF2-40B4-BE49-F238E27FC236}">
              <a16:creationId xmlns:a16="http://schemas.microsoft.com/office/drawing/2014/main" id="{08116B78-9133-40E9-930A-DCE96368E91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3200</xdr:row>
      <xdr:rowOff>0</xdr:rowOff>
    </xdr:from>
    <xdr:ext cx="43858" cy="155877"/>
    <xdr:sp macro="" textlink="">
      <xdr:nvSpPr>
        <xdr:cNvPr id="328" name="throwarrow_0004126398">
          <a:extLst>
            <a:ext uri="{FF2B5EF4-FFF2-40B4-BE49-F238E27FC236}">
              <a16:creationId xmlns:a16="http://schemas.microsoft.com/office/drawing/2014/main" id="{A1534388-4845-42AF-9DC3-74B961019860}"/>
            </a:ext>
          </a:extLst>
        </xdr:cNvPr>
        <xdr:cNvSpPr txBox="1">
          <a:spLocks noChangeArrowheads="1"/>
        </xdr:cNvSpPr>
      </xdr:nvSpPr>
      <xdr:spPr bwMode="auto">
        <a:xfrm>
          <a:off x="0" y="4805581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29" name="throwarrow_0004126398">
          <a:extLst>
            <a:ext uri="{FF2B5EF4-FFF2-40B4-BE49-F238E27FC236}">
              <a16:creationId xmlns:a16="http://schemas.microsoft.com/office/drawing/2014/main" id="{26074246-7BA9-4BB5-9A8A-75E87917BAA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3205</xdr:row>
      <xdr:rowOff>0</xdr:rowOff>
    </xdr:from>
    <xdr:ext cx="43858" cy="155877"/>
    <xdr:sp macro="" textlink="">
      <xdr:nvSpPr>
        <xdr:cNvPr id="330" name="throwarrow_0004126398">
          <a:extLst>
            <a:ext uri="{FF2B5EF4-FFF2-40B4-BE49-F238E27FC236}">
              <a16:creationId xmlns:a16="http://schemas.microsoft.com/office/drawing/2014/main" id="{EA01FE95-751E-4BF2-A2B3-412D54219846}"/>
            </a:ext>
          </a:extLst>
        </xdr:cNvPr>
        <xdr:cNvSpPr txBox="1">
          <a:spLocks noChangeArrowheads="1"/>
        </xdr:cNvSpPr>
      </xdr:nvSpPr>
      <xdr:spPr bwMode="auto">
        <a:xfrm>
          <a:off x="0" y="480958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31" name="throwarrow_0004126398">
          <a:extLst>
            <a:ext uri="{FF2B5EF4-FFF2-40B4-BE49-F238E27FC236}">
              <a16:creationId xmlns:a16="http://schemas.microsoft.com/office/drawing/2014/main" id="{F8655220-77D3-42D7-B8A4-87BFE175EFD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3210</xdr:row>
      <xdr:rowOff>0</xdr:rowOff>
    </xdr:from>
    <xdr:ext cx="43858" cy="155877"/>
    <xdr:sp macro="" textlink="">
      <xdr:nvSpPr>
        <xdr:cNvPr id="332" name="throwarrow_0004126398">
          <a:extLst>
            <a:ext uri="{FF2B5EF4-FFF2-40B4-BE49-F238E27FC236}">
              <a16:creationId xmlns:a16="http://schemas.microsoft.com/office/drawing/2014/main" id="{15870C30-657A-44F9-90ED-4541FD441893}"/>
            </a:ext>
          </a:extLst>
        </xdr:cNvPr>
        <xdr:cNvSpPr txBox="1">
          <a:spLocks noChangeArrowheads="1"/>
        </xdr:cNvSpPr>
      </xdr:nvSpPr>
      <xdr:spPr bwMode="auto">
        <a:xfrm>
          <a:off x="0" y="4813868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3212</xdr:row>
      <xdr:rowOff>0</xdr:rowOff>
    </xdr:from>
    <xdr:ext cx="43858" cy="155877"/>
    <xdr:sp macro="" textlink="">
      <xdr:nvSpPr>
        <xdr:cNvPr id="333" name="throwarrow_0004126398">
          <a:extLst>
            <a:ext uri="{FF2B5EF4-FFF2-40B4-BE49-F238E27FC236}">
              <a16:creationId xmlns:a16="http://schemas.microsoft.com/office/drawing/2014/main" id="{9200A061-55B7-46F8-A96D-064DA95E010E}"/>
            </a:ext>
          </a:extLst>
        </xdr:cNvPr>
        <xdr:cNvSpPr txBox="1">
          <a:spLocks noChangeArrowheads="1"/>
        </xdr:cNvSpPr>
      </xdr:nvSpPr>
      <xdr:spPr bwMode="auto">
        <a:xfrm>
          <a:off x="0" y="4815297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3214</xdr:row>
      <xdr:rowOff>0</xdr:rowOff>
    </xdr:from>
    <xdr:ext cx="43858" cy="155877"/>
    <xdr:sp macro="" textlink="">
      <xdr:nvSpPr>
        <xdr:cNvPr id="334" name="throwarrow_0004126398">
          <a:extLst>
            <a:ext uri="{FF2B5EF4-FFF2-40B4-BE49-F238E27FC236}">
              <a16:creationId xmlns:a16="http://schemas.microsoft.com/office/drawing/2014/main" id="{E8ACFDA9-E361-4F03-834D-EFA698927DE7}"/>
            </a:ext>
          </a:extLst>
        </xdr:cNvPr>
        <xdr:cNvSpPr txBox="1">
          <a:spLocks noChangeArrowheads="1"/>
        </xdr:cNvSpPr>
      </xdr:nvSpPr>
      <xdr:spPr bwMode="auto">
        <a:xfrm>
          <a:off x="0" y="4817011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35" name="throwarrow_0004126398">
          <a:extLst>
            <a:ext uri="{FF2B5EF4-FFF2-40B4-BE49-F238E27FC236}">
              <a16:creationId xmlns:a16="http://schemas.microsoft.com/office/drawing/2014/main" id="{E63A9038-B302-46DF-A6F3-8EAC08CF0F1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3220</xdr:row>
      <xdr:rowOff>0</xdr:rowOff>
    </xdr:from>
    <xdr:ext cx="43858" cy="155877"/>
    <xdr:sp macro="" textlink="">
      <xdr:nvSpPr>
        <xdr:cNvPr id="336" name="throwarrow_0004126398">
          <a:extLst>
            <a:ext uri="{FF2B5EF4-FFF2-40B4-BE49-F238E27FC236}">
              <a16:creationId xmlns:a16="http://schemas.microsoft.com/office/drawing/2014/main" id="{EE14373A-3EE8-4655-ADD6-412C45C2FD49}"/>
            </a:ext>
          </a:extLst>
        </xdr:cNvPr>
        <xdr:cNvSpPr txBox="1">
          <a:spLocks noChangeArrowheads="1"/>
        </xdr:cNvSpPr>
      </xdr:nvSpPr>
      <xdr:spPr bwMode="auto">
        <a:xfrm>
          <a:off x="0" y="4819583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3223</xdr:row>
      <xdr:rowOff>0</xdr:rowOff>
    </xdr:from>
    <xdr:ext cx="43858" cy="155877"/>
    <xdr:sp macro="" textlink="">
      <xdr:nvSpPr>
        <xdr:cNvPr id="337" name="throwarrow_0004126398">
          <a:extLst>
            <a:ext uri="{FF2B5EF4-FFF2-40B4-BE49-F238E27FC236}">
              <a16:creationId xmlns:a16="http://schemas.microsoft.com/office/drawing/2014/main" id="{E919268F-49F1-4BAB-939D-450ECEC51FC2}"/>
            </a:ext>
          </a:extLst>
        </xdr:cNvPr>
        <xdr:cNvSpPr txBox="1">
          <a:spLocks noChangeArrowheads="1"/>
        </xdr:cNvSpPr>
      </xdr:nvSpPr>
      <xdr:spPr bwMode="auto">
        <a:xfrm>
          <a:off x="0" y="4820869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38" name="throwarrow_0004126398">
          <a:extLst>
            <a:ext uri="{FF2B5EF4-FFF2-40B4-BE49-F238E27FC236}">
              <a16:creationId xmlns:a16="http://schemas.microsoft.com/office/drawing/2014/main" id="{DA0CDB57-D44A-4BA8-9040-6FF004BAF8D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39" name="throwarrow_0004126398">
          <a:extLst>
            <a:ext uri="{FF2B5EF4-FFF2-40B4-BE49-F238E27FC236}">
              <a16:creationId xmlns:a16="http://schemas.microsoft.com/office/drawing/2014/main" id="{E8A59D7E-03D5-433C-BD2E-CB3AFD3CC67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3229</xdr:row>
      <xdr:rowOff>0</xdr:rowOff>
    </xdr:from>
    <xdr:ext cx="43858" cy="155877"/>
    <xdr:sp macro="" textlink="">
      <xdr:nvSpPr>
        <xdr:cNvPr id="340" name="throwarrow_0004126398">
          <a:extLst>
            <a:ext uri="{FF2B5EF4-FFF2-40B4-BE49-F238E27FC236}">
              <a16:creationId xmlns:a16="http://schemas.microsoft.com/office/drawing/2014/main" id="{D14DC42E-CF7F-44B5-9D09-8C53D2331288}"/>
            </a:ext>
          </a:extLst>
        </xdr:cNvPr>
        <xdr:cNvSpPr txBox="1">
          <a:spLocks noChangeArrowheads="1"/>
        </xdr:cNvSpPr>
      </xdr:nvSpPr>
      <xdr:spPr bwMode="auto">
        <a:xfrm>
          <a:off x="0" y="482401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3232</xdr:row>
      <xdr:rowOff>0</xdr:rowOff>
    </xdr:from>
    <xdr:ext cx="43858" cy="155877"/>
    <xdr:sp macro="" textlink="">
      <xdr:nvSpPr>
        <xdr:cNvPr id="341" name="throwarrow_0004126398">
          <a:extLst>
            <a:ext uri="{FF2B5EF4-FFF2-40B4-BE49-F238E27FC236}">
              <a16:creationId xmlns:a16="http://schemas.microsoft.com/office/drawing/2014/main" id="{4F649739-C8DF-4E91-93CA-5610B213903E}"/>
            </a:ext>
          </a:extLst>
        </xdr:cNvPr>
        <xdr:cNvSpPr txBox="1">
          <a:spLocks noChangeArrowheads="1"/>
        </xdr:cNvSpPr>
      </xdr:nvSpPr>
      <xdr:spPr bwMode="auto">
        <a:xfrm>
          <a:off x="0" y="4825441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42" name="throwarrow_0004126398">
          <a:extLst>
            <a:ext uri="{FF2B5EF4-FFF2-40B4-BE49-F238E27FC236}">
              <a16:creationId xmlns:a16="http://schemas.microsoft.com/office/drawing/2014/main" id="{EC4611C6-244A-44AF-9845-64072A6879D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3236</xdr:row>
      <xdr:rowOff>0</xdr:rowOff>
    </xdr:from>
    <xdr:ext cx="43858" cy="155877"/>
    <xdr:sp macro="" textlink="">
      <xdr:nvSpPr>
        <xdr:cNvPr id="343" name="throwarrow_0004126398">
          <a:extLst>
            <a:ext uri="{FF2B5EF4-FFF2-40B4-BE49-F238E27FC236}">
              <a16:creationId xmlns:a16="http://schemas.microsoft.com/office/drawing/2014/main" id="{90A830EF-1F4D-41C8-A799-25CAA27188B4}"/>
            </a:ext>
          </a:extLst>
        </xdr:cNvPr>
        <xdr:cNvSpPr txBox="1">
          <a:spLocks noChangeArrowheads="1"/>
        </xdr:cNvSpPr>
      </xdr:nvSpPr>
      <xdr:spPr bwMode="auto">
        <a:xfrm>
          <a:off x="0" y="4827012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44" name="throwarrow_0004126398">
          <a:extLst>
            <a:ext uri="{FF2B5EF4-FFF2-40B4-BE49-F238E27FC236}">
              <a16:creationId xmlns:a16="http://schemas.microsoft.com/office/drawing/2014/main" id="{C49B3126-FF76-46A5-8C44-D4A3CEA8096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3243</xdr:row>
      <xdr:rowOff>0</xdr:rowOff>
    </xdr:from>
    <xdr:ext cx="43858" cy="155877"/>
    <xdr:sp macro="" textlink="">
      <xdr:nvSpPr>
        <xdr:cNvPr id="345" name="throwarrow_0004126398">
          <a:extLst>
            <a:ext uri="{FF2B5EF4-FFF2-40B4-BE49-F238E27FC236}">
              <a16:creationId xmlns:a16="http://schemas.microsoft.com/office/drawing/2014/main" id="{6D1F178E-9774-404F-B42E-6F43EF89E1C5}"/>
            </a:ext>
          </a:extLst>
        </xdr:cNvPr>
        <xdr:cNvSpPr txBox="1">
          <a:spLocks noChangeArrowheads="1"/>
        </xdr:cNvSpPr>
      </xdr:nvSpPr>
      <xdr:spPr bwMode="auto">
        <a:xfrm>
          <a:off x="0" y="483044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46" name="throwarrow_0004126398">
          <a:extLst>
            <a:ext uri="{FF2B5EF4-FFF2-40B4-BE49-F238E27FC236}">
              <a16:creationId xmlns:a16="http://schemas.microsoft.com/office/drawing/2014/main" id="{39BC7759-C1DF-40DE-8C96-D2B83033855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3248</xdr:row>
      <xdr:rowOff>0</xdr:rowOff>
    </xdr:from>
    <xdr:ext cx="43858" cy="155877"/>
    <xdr:sp macro="" textlink="">
      <xdr:nvSpPr>
        <xdr:cNvPr id="347" name="throwarrow_0004126398">
          <a:extLst>
            <a:ext uri="{FF2B5EF4-FFF2-40B4-BE49-F238E27FC236}">
              <a16:creationId xmlns:a16="http://schemas.microsoft.com/office/drawing/2014/main" id="{222C39F5-42F5-465D-8FC0-771DFD0560BD}"/>
            </a:ext>
          </a:extLst>
        </xdr:cNvPr>
        <xdr:cNvSpPr txBox="1">
          <a:spLocks noChangeArrowheads="1"/>
        </xdr:cNvSpPr>
      </xdr:nvSpPr>
      <xdr:spPr bwMode="auto">
        <a:xfrm>
          <a:off x="0" y="4833156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3250</xdr:row>
      <xdr:rowOff>0</xdr:rowOff>
    </xdr:from>
    <xdr:ext cx="43858" cy="155877"/>
    <xdr:sp macro="" textlink="">
      <xdr:nvSpPr>
        <xdr:cNvPr id="348" name="throwarrow_0004126398">
          <a:extLst>
            <a:ext uri="{FF2B5EF4-FFF2-40B4-BE49-F238E27FC236}">
              <a16:creationId xmlns:a16="http://schemas.microsoft.com/office/drawing/2014/main" id="{5B99CF70-37DE-4F9B-AB55-0BDB26E5C2A3}"/>
            </a:ext>
          </a:extLst>
        </xdr:cNvPr>
        <xdr:cNvSpPr txBox="1">
          <a:spLocks noChangeArrowheads="1"/>
        </xdr:cNvSpPr>
      </xdr:nvSpPr>
      <xdr:spPr bwMode="auto">
        <a:xfrm>
          <a:off x="0" y="4834156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3252</xdr:row>
      <xdr:rowOff>0</xdr:rowOff>
    </xdr:from>
    <xdr:ext cx="43858" cy="155877"/>
    <xdr:sp macro="" textlink="">
      <xdr:nvSpPr>
        <xdr:cNvPr id="349" name="throwarrow_0004126398">
          <a:extLst>
            <a:ext uri="{FF2B5EF4-FFF2-40B4-BE49-F238E27FC236}">
              <a16:creationId xmlns:a16="http://schemas.microsoft.com/office/drawing/2014/main" id="{7531779B-D34F-4DF1-A628-4A046E82B28C}"/>
            </a:ext>
          </a:extLst>
        </xdr:cNvPr>
        <xdr:cNvSpPr txBox="1">
          <a:spLocks noChangeArrowheads="1"/>
        </xdr:cNvSpPr>
      </xdr:nvSpPr>
      <xdr:spPr bwMode="auto">
        <a:xfrm>
          <a:off x="0" y="483544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0" name="throwarrow_0004126398">
          <a:extLst>
            <a:ext uri="{FF2B5EF4-FFF2-40B4-BE49-F238E27FC236}">
              <a16:creationId xmlns:a16="http://schemas.microsoft.com/office/drawing/2014/main" id="{4E222142-645B-46B6-9D9A-94364316FFD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3260</xdr:row>
      <xdr:rowOff>0</xdr:rowOff>
    </xdr:from>
    <xdr:ext cx="43858" cy="155877"/>
    <xdr:sp macro="" textlink="">
      <xdr:nvSpPr>
        <xdr:cNvPr id="351" name="throwarrow_0004126398">
          <a:extLst>
            <a:ext uri="{FF2B5EF4-FFF2-40B4-BE49-F238E27FC236}">
              <a16:creationId xmlns:a16="http://schemas.microsoft.com/office/drawing/2014/main" id="{B6FC4D59-0C68-4F4B-93B6-3339AD247BE8}"/>
            </a:ext>
          </a:extLst>
        </xdr:cNvPr>
        <xdr:cNvSpPr txBox="1">
          <a:spLocks noChangeArrowheads="1"/>
        </xdr:cNvSpPr>
      </xdr:nvSpPr>
      <xdr:spPr bwMode="auto">
        <a:xfrm>
          <a:off x="0" y="4838585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3262</xdr:row>
      <xdr:rowOff>0</xdr:rowOff>
    </xdr:from>
    <xdr:ext cx="43858" cy="155877"/>
    <xdr:sp macro="" textlink="">
      <xdr:nvSpPr>
        <xdr:cNvPr id="352" name="throwarrow_0004126398">
          <a:extLst>
            <a:ext uri="{FF2B5EF4-FFF2-40B4-BE49-F238E27FC236}">
              <a16:creationId xmlns:a16="http://schemas.microsoft.com/office/drawing/2014/main" id="{F8FF9235-9F8B-4914-B269-C8E03B84D80F}"/>
            </a:ext>
          </a:extLst>
        </xdr:cNvPr>
        <xdr:cNvSpPr txBox="1">
          <a:spLocks noChangeArrowheads="1"/>
        </xdr:cNvSpPr>
      </xdr:nvSpPr>
      <xdr:spPr bwMode="auto">
        <a:xfrm>
          <a:off x="0" y="4839585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3" name="throwarrow_0004126398">
          <a:extLst>
            <a:ext uri="{FF2B5EF4-FFF2-40B4-BE49-F238E27FC236}">
              <a16:creationId xmlns:a16="http://schemas.microsoft.com/office/drawing/2014/main" id="{52DD869B-C9FC-431E-B3D6-159FC7B5785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4" name="throwarrow_0004126398">
          <a:extLst>
            <a:ext uri="{FF2B5EF4-FFF2-40B4-BE49-F238E27FC236}">
              <a16:creationId xmlns:a16="http://schemas.microsoft.com/office/drawing/2014/main" id="{AC36E48F-DB75-493F-8193-CD9F8DC993B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3268</xdr:row>
      <xdr:rowOff>0</xdr:rowOff>
    </xdr:from>
    <xdr:ext cx="43858" cy="155877"/>
    <xdr:sp macro="" textlink="">
      <xdr:nvSpPr>
        <xdr:cNvPr id="355" name="throwarrow_0004126398">
          <a:extLst>
            <a:ext uri="{FF2B5EF4-FFF2-40B4-BE49-F238E27FC236}">
              <a16:creationId xmlns:a16="http://schemas.microsoft.com/office/drawing/2014/main" id="{D86AA22A-84E2-4C03-934B-E07F84E465A8}"/>
            </a:ext>
          </a:extLst>
        </xdr:cNvPr>
        <xdr:cNvSpPr txBox="1">
          <a:spLocks noChangeArrowheads="1"/>
        </xdr:cNvSpPr>
      </xdr:nvSpPr>
      <xdr:spPr bwMode="auto">
        <a:xfrm>
          <a:off x="0" y="4842443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6" name="throwarrow_0004126398">
          <a:extLst>
            <a:ext uri="{FF2B5EF4-FFF2-40B4-BE49-F238E27FC236}">
              <a16:creationId xmlns:a16="http://schemas.microsoft.com/office/drawing/2014/main" id="{7F7E0FEE-4546-4A00-8B5B-A9419A76155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3273</xdr:row>
      <xdr:rowOff>0</xdr:rowOff>
    </xdr:from>
    <xdr:ext cx="43858" cy="155877"/>
    <xdr:sp macro="" textlink="">
      <xdr:nvSpPr>
        <xdr:cNvPr id="357" name="throwarrow_0004126398">
          <a:extLst>
            <a:ext uri="{FF2B5EF4-FFF2-40B4-BE49-F238E27FC236}">
              <a16:creationId xmlns:a16="http://schemas.microsoft.com/office/drawing/2014/main" id="{6224EF6B-B205-4B53-9230-6736B11D9C88}"/>
            </a:ext>
          </a:extLst>
        </xdr:cNvPr>
        <xdr:cNvSpPr txBox="1">
          <a:spLocks noChangeArrowheads="1"/>
        </xdr:cNvSpPr>
      </xdr:nvSpPr>
      <xdr:spPr bwMode="auto">
        <a:xfrm>
          <a:off x="0" y="4844729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8" name="throwarrow_0004126398">
          <a:extLst>
            <a:ext uri="{FF2B5EF4-FFF2-40B4-BE49-F238E27FC236}">
              <a16:creationId xmlns:a16="http://schemas.microsoft.com/office/drawing/2014/main" id="{568FAB60-7C19-40B1-AB80-F642CE48CEC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9" name="throwarrow_0004126398">
          <a:extLst>
            <a:ext uri="{FF2B5EF4-FFF2-40B4-BE49-F238E27FC236}">
              <a16:creationId xmlns:a16="http://schemas.microsoft.com/office/drawing/2014/main" id="{02FC6A1B-D1D9-4912-8B35-969F97E1882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60" name="throwarrow_0004126398">
          <a:extLst>
            <a:ext uri="{FF2B5EF4-FFF2-40B4-BE49-F238E27FC236}">
              <a16:creationId xmlns:a16="http://schemas.microsoft.com/office/drawing/2014/main" id="{A06DDF36-F800-4DB2-81F9-6B3B3CDAA84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3284</xdr:row>
      <xdr:rowOff>0</xdr:rowOff>
    </xdr:from>
    <xdr:ext cx="43858" cy="155877"/>
    <xdr:sp macro="" textlink="">
      <xdr:nvSpPr>
        <xdr:cNvPr id="361" name="throwarrow_0004126398">
          <a:extLst>
            <a:ext uri="{FF2B5EF4-FFF2-40B4-BE49-F238E27FC236}">
              <a16:creationId xmlns:a16="http://schemas.microsoft.com/office/drawing/2014/main" id="{A9F26B82-83DA-4A7A-902A-897E5F718DA6}"/>
            </a:ext>
          </a:extLst>
        </xdr:cNvPr>
        <xdr:cNvSpPr txBox="1">
          <a:spLocks noChangeArrowheads="1"/>
        </xdr:cNvSpPr>
      </xdr:nvSpPr>
      <xdr:spPr bwMode="auto">
        <a:xfrm>
          <a:off x="0" y="4849587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62" name="throwarrow_0004126398">
          <a:extLst>
            <a:ext uri="{FF2B5EF4-FFF2-40B4-BE49-F238E27FC236}">
              <a16:creationId xmlns:a16="http://schemas.microsoft.com/office/drawing/2014/main" id="{2CC5F11B-AB76-46D3-89C8-89891BA1445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2925</xdr:row>
      <xdr:rowOff>0</xdr:rowOff>
    </xdr:from>
    <xdr:ext cx="43858" cy="155877"/>
    <xdr:sp macro="" textlink="">
      <xdr:nvSpPr>
        <xdr:cNvPr id="363" name="throwarrow_0004126398">
          <a:extLst>
            <a:ext uri="{FF2B5EF4-FFF2-40B4-BE49-F238E27FC236}">
              <a16:creationId xmlns:a16="http://schemas.microsoft.com/office/drawing/2014/main" id="{71CF0566-7ADB-4C0E-B807-17FB0DC203F0}"/>
            </a:ext>
          </a:extLst>
        </xdr:cNvPr>
        <xdr:cNvSpPr txBox="1">
          <a:spLocks noChangeArrowheads="1"/>
        </xdr:cNvSpPr>
      </xdr:nvSpPr>
      <xdr:spPr bwMode="auto">
        <a:xfrm>
          <a:off x="0" y="467942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64" name="throwarrow_0004126398">
          <a:extLst>
            <a:ext uri="{FF2B5EF4-FFF2-40B4-BE49-F238E27FC236}">
              <a16:creationId xmlns:a16="http://schemas.microsoft.com/office/drawing/2014/main" id="{B7596DD8-2234-4522-BF4B-617EE263D68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2925</xdr:row>
      <xdr:rowOff>0</xdr:rowOff>
    </xdr:from>
    <xdr:ext cx="43858" cy="155877"/>
    <xdr:sp macro="" textlink="">
      <xdr:nvSpPr>
        <xdr:cNvPr id="365" name="throwarrow_0004126398">
          <a:extLst>
            <a:ext uri="{FF2B5EF4-FFF2-40B4-BE49-F238E27FC236}">
              <a16:creationId xmlns:a16="http://schemas.microsoft.com/office/drawing/2014/main" id="{864DE758-6BBA-466C-B016-6D6DA5F1361B}"/>
            </a:ext>
          </a:extLst>
        </xdr:cNvPr>
        <xdr:cNvSpPr txBox="1">
          <a:spLocks noChangeArrowheads="1"/>
        </xdr:cNvSpPr>
      </xdr:nvSpPr>
      <xdr:spPr bwMode="auto">
        <a:xfrm>
          <a:off x="0" y="467942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3292</xdr:row>
      <xdr:rowOff>0</xdr:rowOff>
    </xdr:from>
    <xdr:ext cx="43858" cy="155877"/>
    <xdr:sp macro="" textlink="">
      <xdr:nvSpPr>
        <xdr:cNvPr id="366" name="throwarrow_0004126398">
          <a:extLst>
            <a:ext uri="{FF2B5EF4-FFF2-40B4-BE49-F238E27FC236}">
              <a16:creationId xmlns:a16="http://schemas.microsoft.com/office/drawing/2014/main" id="{44B827AD-EB28-4C0F-B4D3-CC9B03532BCE}"/>
            </a:ext>
          </a:extLst>
        </xdr:cNvPr>
        <xdr:cNvSpPr txBox="1">
          <a:spLocks noChangeArrowheads="1"/>
        </xdr:cNvSpPr>
      </xdr:nvSpPr>
      <xdr:spPr bwMode="auto">
        <a:xfrm>
          <a:off x="0" y="4854016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3294</xdr:row>
      <xdr:rowOff>0</xdr:rowOff>
    </xdr:from>
    <xdr:ext cx="43858" cy="155877"/>
    <xdr:sp macro="" textlink="">
      <xdr:nvSpPr>
        <xdr:cNvPr id="367" name="throwarrow_0004126398">
          <a:extLst>
            <a:ext uri="{FF2B5EF4-FFF2-40B4-BE49-F238E27FC236}">
              <a16:creationId xmlns:a16="http://schemas.microsoft.com/office/drawing/2014/main" id="{0C5F3747-EEAC-425A-B80C-749F9442F891}"/>
            </a:ext>
          </a:extLst>
        </xdr:cNvPr>
        <xdr:cNvSpPr txBox="1">
          <a:spLocks noChangeArrowheads="1"/>
        </xdr:cNvSpPr>
      </xdr:nvSpPr>
      <xdr:spPr bwMode="auto">
        <a:xfrm>
          <a:off x="0" y="485501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3295</xdr:row>
      <xdr:rowOff>0</xdr:rowOff>
    </xdr:from>
    <xdr:ext cx="43858" cy="155877"/>
    <xdr:sp macro="" textlink="">
      <xdr:nvSpPr>
        <xdr:cNvPr id="368" name="throwarrow_0004126398">
          <a:extLst>
            <a:ext uri="{FF2B5EF4-FFF2-40B4-BE49-F238E27FC236}">
              <a16:creationId xmlns:a16="http://schemas.microsoft.com/office/drawing/2014/main" id="{CD92AF5C-C2F6-4B62-9F4C-96354F401579}"/>
            </a:ext>
          </a:extLst>
        </xdr:cNvPr>
        <xdr:cNvSpPr txBox="1">
          <a:spLocks noChangeArrowheads="1"/>
        </xdr:cNvSpPr>
      </xdr:nvSpPr>
      <xdr:spPr bwMode="auto">
        <a:xfrm>
          <a:off x="0" y="4855587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69" name="throwarrow_0004126398">
          <a:extLst>
            <a:ext uri="{FF2B5EF4-FFF2-40B4-BE49-F238E27FC236}">
              <a16:creationId xmlns:a16="http://schemas.microsoft.com/office/drawing/2014/main" id="{FB2209F3-AF86-4382-BB9D-3013B10A505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3299</xdr:row>
      <xdr:rowOff>0</xdr:rowOff>
    </xdr:from>
    <xdr:ext cx="43858" cy="155877"/>
    <xdr:sp macro="" textlink="">
      <xdr:nvSpPr>
        <xdr:cNvPr id="370" name="throwarrow_0004126398">
          <a:extLst>
            <a:ext uri="{FF2B5EF4-FFF2-40B4-BE49-F238E27FC236}">
              <a16:creationId xmlns:a16="http://schemas.microsoft.com/office/drawing/2014/main" id="{80E79BC2-C24B-4D7D-BE8B-AB96B83BFA77}"/>
            </a:ext>
          </a:extLst>
        </xdr:cNvPr>
        <xdr:cNvSpPr txBox="1">
          <a:spLocks noChangeArrowheads="1"/>
        </xdr:cNvSpPr>
      </xdr:nvSpPr>
      <xdr:spPr bwMode="auto">
        <a:xfrm>
          <a:off x="0" y="4857588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71" name="throwarrow_0004126398">
          <a:extLst>
            <a:ext uri="{FF2B5EF4-FFF2-40B4-BE49-F238E27FC236}">
              <a16:creationId xmlns:a16="http://schemas.microsoft.com/office/drawing/2014/main" id="{449E552F-FFC8-4DFA-A387-55CC2E87BB9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72" name="throwarrow_0004126398">
          <a:extLst>
            <a:ext uri="{FF2B5EF4-FFF2-40B4-BE49-F238E27FC236}">
              <a16:creationId xmlns:a16="http://schemas.microsoft.com/office/drawing/2014/main" id="{E9E6C0D0-BFF7-48A0-A095-1F9BEB98116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3307</xdr:row>
      <xdr:rowOff>0</xdr:rowOff>
    </xdr:from>
    <xdr:ext cx="43858" cy="155877"/>
    <xdr:sp macro="" textlink="">
      <xdr:nvSpPr>
        <xdr:cNvPr id="373" name="throwarrow_0004126398">
          <a:extLst>
            <a:ext uri="{FF2B5EF4-FFF2-40B4-BE49-F238E27FC236}">
              <a16:creationId xmlns:a16="http://schemas.microsoft.com/office/drawing/2014/main" id="{68A87C8C-3893-4EEC-91A8-CC2601FB1ABE}"/>
            </a:ext>
          </a:extLst>
        </xdr:cNvPr>
        <xdr:cNvSpPr txBox="1">
          <a:spLocks noChangeArrowheads="1"/>
        </xdr:cNvSpPr>
      </xdr:nvSpPr>
      <xdr:spPr bwMode="auto">
        <a:xfrm>
          <a:off x="0" y="4861874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3309</xdr:row>
      <xdr:rowOff>0</xdr:rowOff>
    </xdr:from>
    <xdr:ext cx="43858" cy="155877"/>
    <xdr:sp macro="" textlink="">
      <xdr:nvSpPr>
        <xdr:cNvPr id="374" name="throwarrow_0004126398">
          <a:extLst>
            <a:ext uri="{FF2B5EF4-FFF2-40B4-BE49-F238E27FC236}">
              <a16:creationId xmlns:a16="http://schemas.microsoft.com/office/drawing/2014/main" id="{ADA60586-A42D-43B9-83B9-AB703B01EC78}"/>
            </a:ext>
          </a:extLst>
        </xdr:cNvPr>
        <xdr:cNvSpPr txBox="1">
          <a:spLocks noChangeArrowheads="1"/>
        </xdr:cNvSpPr>
      </xdr:nvSpPr>
      <xdr:spPr bwMode="auto">
        <a:xfrm>
          <a:off x="0" y="4863017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3313</xdr:row>
      <xdr:rowOff>0</xdr:rowOff>
    </xdr:from>
    <xdr:ext cx="43858" cy="155877"/>
    <xdr:sp macro="" textlink="">
      <xdr:nvSpPr>
        <xdr:cNvPr id="375" name="throwarrow_0004126398">
          <a:extLst>
            <a:ext uri="{FF2B5EF4-FFF2-40B4-BE49-F238E27FC236}">
              <a16:creationId xmlns:a16="http://schemas.microsoft.com/office/drawing/2014/main" id="{5F659884-BA73-4AF5-8DC0-85A017B284CB}"/>
            </a:ext>
          </a:extLst>
        </xdr:cNvPr>
        <xdr:cNvSpPr txBox="1">
          <a:spLocks noChangeArrowheads="1"/>
        </xdr:cNvSpPr>
      </xdr:nvSpPr>
      <xdr:spPr bwMode="auto">
        <a:xfrm>
          <a:off x="0" y="4865731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76" name="throwarrow_0004126398">
          <a:extLst>
            <a:ext uri="{FF2B5EF4-FFF2-40B4-BE49-F238E27FC236}">
              <a16:creationId xmlns:a16="http://schemas.microsoft.com/office/drawing/2014/main" id="{945BA513-C9AF-4487-8BC5-3E79FEE46E5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77" name="throwarrow_0004126398">
          <a:extLst>
            <a:ext uri="{FF2B5EF4-FFF2-40B4-BE49-F238E27FC236}">
              <a16:creationId xmlns:a16="http://schemas.microsoft.com/office/drawing/2014/main" id="{1583382D-3214-48B0-BE61-197172D86D5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3320</xdr:row>
      <xdr:rowOff>0</xdr:rowOff>
    </xdr:from>
    <xdr:ext cx="43858" cy="155877"/>
    <xdr:sp macro="" textlink="">
      <xdr:nvSpPr>
        <xdr:cNvPr id="378" name="throwarrow_0004126398">
          <a:extLst>
            <a:ext uri="{FF2B5EF4-FFF2-40B4-BE49-F238E27FC236}">
              <a16:creationId xmlns:a16="http://schemas.microsoft.com/office/drawing/2014/main" id="{B9472E34-2FE3-42A4-B8E2-DE790F70B5B1}"/>
            </a:ext>
          </a:extLst>
        </xdr:cNvPr>
        <xdr:cNvSpPr txBox="1">
          <a:spLocks noChangeArrowheads="1"/>
        </xdr:cNvSpPr>
      </xdr:nvSpPr>
      <xdr:spPr bwMode="auto">
        <a:xfrm>
          <a:off x="0" y="4869589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79" name="throwarrow_0004126398">
          <a:extLst>
            <a:ext uri="{FF2B5EF4-FFF2-40B4-BE49-F238E27FC236}">
              <a16:creationId xmlns:a16="http://schemas.microsoft.com/office/drawing/2014/main" id="{8B26B906-B42B-4539-94D4-08ADC5CFF1E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80" name="throwarrow_0004126398">
          <a:extLst>
            <a:ext uri="{FF2B5EF4-FFF2-40B4-BE49-F238E27FC236}">
              <a16:creationId xmlns:a16="http://schemas.microsoft.com/office/drawing/2014/main" id="{2D108BFD-2816-4EE2-9B19-86811D72A9C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81" name="throwarrow_0004126398">
          <a:extLst>
            <a:ext uri="{FF2B5EF4-FFF2-40B4-BE49-F238E27FC236}">
              <a16:creationId xmlns:a16="http://schemas.microsoft.com/office/drawing/2014/main" id="{20A92960-75AC-4825-A1D1-AD1ADF458B1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3328</xdr:row>
      <xdr:rowOff>0</xdr:rowOff>
    </xdr:from>
    <xdr:ext cx="43858" cy="155877"/>
    <xdr:sp macro="" textlink="">
      <xdr:nvSpPr>
        <xdr:cNvPr id="382" name="throwarrow_0004126398">
          <a:extLst>
            <a:ext uri="{FF2B5EF4-FFF2-40B4-BE49-F238E27FC236}">
              <a16:creationId xmlns:a16="http://schemas.microsoft.com/office/drawing/2014/main" id="{FDEDBCBA-8103-4E42-9285-AF2215D8C140}"/>
            </a:ext>
          </a:extLst>
        </xdr:cNvPr>
        <xdr:cNvSpPr txBox="1">
          <a:spLocks noChangeArrowheads="1"/>
        </xdr:cNvSpPr>
      </xdr:nvSpPr>
      <xdr:spPr bwMode="auto">
        <a:xfrm>
          <a:off x="0" y="4873590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83" name="throwarrow_0004126398">
          <a:extLst>
            <a:ext uri="{FF2B5EF4-FFF2-40B4-BE49-F238E27FC236}">
              <a16:creationId xmlns:a16="http://schemas.microsoft.com/office/drawing/2014/main" id="{B8CC202D-0A87-49D6-BB52-3711CA1142F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3336</xdr:row>
      <xdr:rowOff>0</xdr:rowOff>
    </xdr:from>
    <xdr:ext cx="43858" cy="155877"/>
    <xdr:sp macro="" textlink="">
      <xdr:nvSpPr>
        <xdr:cNvPr id="384" name="throwarrow_0004126398">
          <a:extLst>
            <a:ext uri="{FF2B5EF4-FFF2-40B4-BE49-F238E27FC236}">
              <a16:creationId xmlns:a16="http://schemas.microsoft.com/office/drawing/2014/main" id="{58FE96A5-42A5-4454-8EB3-212B5235BD64}"/>
            </a:ext>
          </a:extLst>
        </xdr:cNvPr>
        <xdr:cNvSpPr txBox="1">
          <a:spLocks noChangeArrowheads="1"/>
        </xdr:cNvSpPr>
      </xdr:nvSpPr>
      <xdr:spPr bwMode="auto">
        <a:xfrm>
          <a:off x="0" y="4877590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3338</xdr:row>
      <xdr:rowOff>0</xdr:rowOff>
    </xdr:from>
    <xdr:ext cx="43858" cy="155877"/>
    <xdr:sp macro="" textlink="">
      <xdr:nvSpPr>
        <xdr:cNvPr id="385" name="throwarrow_0004126398">
          <a:extLst>
            <a:ext uri="{FF2B5EF4-FFF2-40B4-BE49-F238E27FC236}">
              <a16:creationId xmlns:a16="http://schemas.microsoft.com/office/drawing/2014/main" id="{BAF5DE4A-3D20-4B64-93E8-57B26BC81DAC}"/>
            </a:ext>
          </a:extLst>
        </xdr:cNvPr>
        <xdr:cNvSpPr txBox="1">
          <a:spLocks noChangeArrowheads="1"/>
        </xdr:cNvSpPr>
      </xdr:nvSpPr>
      <xdr:spPr bwMode="auto">
        <a:xfrm>
          <a:off x="0" y="4878447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86" name="throwarrow_0004126398">
          <a:extLst>
            <a:ext uri="{FF2B5EF4-FFF2-40B4-BE49-F238E27FC236}">
              <a16:creationId xmlns:a16="http://schemas.microsoft.com/office/drawing/2014/main" id="{6160C606-FD26-42D1-8F87-6E88B494608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3343</xdr:row>
      <xdr:rowOff>0</xdr:rowOff>
    </xdr:from>
    <xdr:ext cx="43858" cy="155877"/>
    <xdr:sp macro="" textlink="">
      <xdr:nvSpPr>
        <xdr:cNvPr id="387" name="throwarrow_0004126398">
          <a:extLst>
            <a:ext uri="{FF2B5EF4-FFF2-40B4-BE49-F238E27FC236}">
              <a16:creationId xmlns:a16="http://schemas.microsoft.com/office/drawing/2014/main" id="{0DA10778-8878-4749-9EBF-DC8E0E98D6DA}"/>
            </a:ext>
          </a:extLst>
        </xdr:cNvPr>
        <xdr:cNvSpPr txBox="1">
          <a:spLocks noChangeArrowheads="1"/>
        </xdr:cNvSpPr>
      </xdr:nvSpPr>
      <xdr:spPr bwMode="auto">
        <a:xfrm>
          <a:off x="0" y="4880590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3345</xdr:row>
      <xdr:rowOff>0</xdr:rowOff>
    </xdr:from>
    <xdr:ext cx="43858" cy="155877"/>
    <xdr:sp macro="" textlink="">
      <xdr:nvSpPr>
        <xdr:cNvPr id="388" name="throwarrow_0004126398">
          <a:extLst>
            <a:ext uri="{FF2B5EF4-FFF2-40B4-BE49-F238E27FC236}">
              <a16:creationId xmlns:a16="http://schemas.microsoft.com/office/drawing/2014/main" id="{2E27957E-E1C5-404D-A0E0-86C50E9D4D87}"/>
            </a:ext>
          </a:extLst>
        </xdr:cNvPr>
        <xdr:cNvSpPr txBox="1">
          <a:spLocks noChangeArrowheads="1"/>
        </xdr:cNvSpPr>
      </xdr:nvSpPr>
      <xdr:spPr bwMode="auto">
        <a:xfrm>
          <a:off x="0" y="48810386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89" name="throwarrow_0004126398">
          <a:extLst>
            <a:ext uri="{FF2B5EF4-FFF2-40B4-BE49-F238E27FC236}">
              <a16:creationId xmlns:a16="http://schemas.microsoft.com/office/drawing/2014/main" id="{9125DDA6-0580-43D0-B77D-6FF8B2CF0CE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3357</xdr:row>
      <xdr:rowOff>0</xdr:rowOff>
    </xdr:from>
    <xdr:ext cx="43858" cy="155877"/>
    <xdr:sp macro="" textlink="">
      <xdr:nvSpPr>
        <xdr:cNvPr id="390" name="throwarrow_0004126398">
          <a:extLst>
            <a:ext uri="{FF2B5EF4-FFF2-40B4-BE49-F238E27FC236}">
              <a16:creationId xmlns:a16="http://schemas.microsoft.com/office/drawing/2014/main" id="{115F4029-51F6-448F-98CF-29EB1311340D}"/>
            </a:ext>
          </a:extLst>
        </xdr:cNvPr>
        <xdr:cNvSpPr txBox="1">
          <a:spLocks noChangeArrowheads="1"/>
        </xdr:cNvSpPr>
      </xdr:nvSpPr>
      <xdr:spPr bwMode="auto">
        <a:xfrm>
          <a:off x="0" y="48854677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1" name="throwarrow_0004126398">
          <a:extLst>
            <a:ext uri="{FF2B5EF4-FFF2-40B4-BE49-F238E27FC236}">
              <a16:creationId xmlns:a16="http://schemas.microsoft.com/office/drawing/2014/main" id="{353D21B4-4D8D-4C55-A61F-A22F0595224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3362</xdr:row>
      <xdr:rowOff>0</xdr:rowOff>
    </xdr:from>
    <xdr:ext cx="43858" cy="155877"/>
    <xdr:sp macro="" textlink="">
      <xdr:nvSpPr>
        <xdr:cNvPr id="392" name="throwarrow_0004126398">
          <a:extLst>
            <a:ext uri="{FF2B5EF4-FFF2-40B4-BE49-F238E27FC236}">
              <a16:creationId xmlns:a16="http://schemas.microsoft.com/office/drawing/2014/main" id="{643F11E4-6337-4318-A499-479D77DFB13F}"/>
            </a:ext>
          </a:extLst>
        </xdr:cNvPr>
        <xdr:cNvSpPr txBox="1">
          <a:spLocks noChangeArrowheads="1"/>
        </xdr:cNvSpPr>
      </xdr:nvSpPr>
      <xdr:spPr bwMode="auto">
        <a:xfrm>
          <a:off x="0" y="4887182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3364</xdr:row>
      <xdr:rowOff>0</xdr:rowOff>
    </xdr:from>
    <xdr:ext cx="43858" cy="155877"/>
    <xdr:sp macro="" textlink="">
      <xdr:nvSpPr>
        <xdr:cNvPr id="393" name="throwarrow_0004126398">
          <a:extLst>
            <a:ext uri="{FF2B5EF4-FFF2-40B4-BE49-F238E27FC236}">
              <a16:creationId xmlns:a16="http://schemas.microsoft.com/office/drawing/2014/main" id="{4EEBB60A-86E6-4FCA-A4E1-CEC0D3B9A593}"/>
            </a:ext>
          </a:extLst>
        </xdr:cNvPr>
        <xdr:cNvSpPr txBox="1">
          <a:spLocks noChangeArrowheads="1"/>
        </xdr:cNvSpPr>
      </xdr:nvSpPr>
      <xdr:spPr bwMode="auto">
        <a:xfrm>
          <a:off x="0" y="48878966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4" name="throwarrow_0004126398">
          <a:extLst>
            <a:ext uri="{FF2B5EF4-FFF2-40B4-BE49-F238E27FC236}">
              <a16:creationId xmlns:a16="http://schemas.microsoft.com/office/drawing/2014/main" id="{EA4DBF25-869B-43B2-B30D-5BF7F580703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5" name="throwarrow_0004126398">
          <a:extLst>
            <a:ext uri="{FF2B5EF4-FFF2-40B4-BE49-F238E27FC236}">
              <a16:creationId xmlns:a16="http://schemas.microsoft.com/office/drawing/2014/main" id="{AB348F82-FBCA-48A9-967A-48E3C15F518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6" name="throwarrow_0004126398">
          <a:extLst>
            <a:ext uri="{FF2B5EF4-FFF2-40B4-BE49-F238E27FC236}">
              <a16:creationId xmlns:a16="http://schemas.microsoft.com/office/drawing/2014/main" id="{5479F58D-63B4-432D-AC77-ECAEBEE0101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7" name="throwarrow_0004126398">
          <a:extLst>
            <a:ext uri="{FF2B5EF4-FFF2-40B4-BE49-F238E27FC236}">
              <a16:creationId xmlns:a16="http://schemas.microsoft.com/office/drawing/2014/main" id="{1320F734-87F3-4604-96D6-F1C09A1A00F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8" name="throwarrow_0004126398">
          <a:extLst>
            <a:ext uri="{FF2B5EF4-FFF2-40B4-BE49-F238E27FC236}">
              <a16:creationId xmlns:a16="http://schemas.microsoft.com/office/drawing/2014/main" id="{9F86EE41-1642-4DFD-BCFD-00D196CDD8A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2925</xdr:row>
      <xdr:rowOff>0</xdr:rowOff>
    </xdr:from>
    <xdr:ext cx="43858" cy="155877"/>
    <xdr:sp macro="" textlink="">
      <xdr:nvSpPr>
        <xdr:cNvPr id="399" name="throwarrow_0004126398">
          <a:extLst>
            <a:ext uri="{FF2B5EF4-FFF2-40B4-BE49-F238E27FC236}">
              <a16:creationId xmlns:a16="http://schemas.microsoft.com/office/drawing/2014/main" id="{541E9BE0-37CD-4285-9664-EC95D19702CE}"/>
            </a:ext>
          </a:extLst>
        </xdr:cNvPr>
        <xdr:cNvSpPr txBox="1">
          <a:spLocks noChangeArrowheads="1"/>
        </xdr:cNvSpPr>
      </xdr:nvSpPr>
      <xdr:spPr bwMode="auto">
        <a:xfrm>
          <a:off x="0" y="467942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3378</xdr:row>
      <xdr:rowOff>0</xdr:rowOff>
    </xdr:from>
    <xdr:ext cx="43858" cy="155877"/>
    <xdr:sp macro="" textlink="">
      <xdr:nvSpPr>
        <xdr:cNvPr id="400" name="throwarrow_0004126398">
          <a:extLst>
            <a:ext uri="{FF2B5EF4-FFF2-40B4-BE49-F238E27FC236}">
              <a16:creationId xmlns:a16="http://schemas.microsoft.com/office/drawing/2014/main" id="{168D9F6C-971F-4C35-816A-EEBD88BA30CF}"/>
            </a:ext>
          </a:extLst>
        </xdr:cNvPr>
        <xdr:cNvSpPr txBox="1">
          <a:spLocks noChangeArrowheads="1"/>
        </xdr:cNvSpPr>
      </xdr:nvSpPr>
      <xdr:spPr bwMode="auto">
        <a:xfrm>
          <a:off x="0" y="48944688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1" name="throwarrow_0004126398">
          <a:extLst>
            <a:ext uri="{FF2B5EF4-FFF2-40B4-BE49-F238E27FC236}">
              <a16:creationId xmlns:a16="http://schemas.microsoft.com/office/drawing/2014/main" id="{85689377-0C0D-4C57-8EF3-6ACE950DEF4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2" name="throwarrow_0004126398">
          <a:extLst>
            <a:ext uri="{FF2B5EF4-FFF2-40B4-BE49-F238E27FC236}">
              <a16:creationId xmlns:a16="http://schemas.microsoft.com/office/drawing/2014/main" id="{148AB37E-BBBA-4777-87DE-CDEDB0B1991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3" name="throwarrow_0004126398">
          <a:extLst>
            <a:ext uri="{FF2B5EF4-FFF2-40B4-BE49-F238E27FC236}">
              <a16:creationId xmlns:a16="http://schemas.microsoft.com/office/drawing/2014/main" id="{E6BB10C7-4929-4254-AF71-93E310E6992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4" name="throwarrow_0004126398">
          <a:extLst>
            <a:ext uri="{FF2B5EF4-FFF2-40B4-BE49-F238E27FC236}">
              <a16:creationId xmlns:a16="http://schemas.microsoft.com/office/drawing/2014/main" id="{ED2C2453-8036-4549-8C93-536D7425728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5" name="throwarrow_0004126398">
          <a:extLst>
            <a:ext uri="{FF2B5EF4-FFF2-40B4-BE49-F238E27FC236}">
              <a16:creationId xmlns:a16="http://schemas.microsoft.com/office/drawing/2014/main" id="{4EA68EB3-37DB-406B-BAA7-E9F85F0559F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6" name="throwarrow_0004126398">
          <a:extLst>
            <a:ext uri="{FF2B5EF4-FFF2-40B4-BE49-F238E27FC236}">
              <a16:creationId xmlns:a16="http://schemas.microsoft.com/office/drawing/2014/main" id="{C1D5DD2D-18EF-45BA-8866-4E1AC957794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3396</xdr:row>
      <xdr:rowOff>0</xdr:rowOff>
    </xdr:from>
    <xdr:ext cx="43858" cy="155877"/>
    <xdr:sp macro="" textlink="">
      <xdr:nvSpPr>
        <xdr:cNvPr id="407" name="throwarrow_0004126398">
          <a:extLst>
            <a:ext uri="{FF2B5EF4-FFF2-40B4-BE49-F238E27FC236}">
              <a16:creationId xmlns:a16="http://schemas.microsoft.com/office/drawing/2014/main" id="{CE5551E8-6F31-4D32-AB57-A715C5159566}"/>
            </a:ext>
          </a:extLst>
        </xdr:cNvPr>
        <xdr:cNvSpPr txBox="1">
          <a:spLocks noChangeArrowheads="1"/>
        </xdr:cNvSpPr>
      </xdr:nvSpPr>
      <xdr:spPr bwMode="auto">
        <a:xfrm>
          <a:off x="0" y="49026127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3398</xdr:row>
      <xdr:rowOff>0</xdr:rowOff>
    </xdr:from>
    <xdr:ext cx="43858" cy="155877"/>
    <xdr:sp macro="" textlink="">
      <xdr:nvSpPr>
        <xdr:cNvPr id="408" name="throwarrow_0004126398">
          <a:extLst>
            <a:ext uri="{FF2B5EF4-FFF2-40B4-BE49-F238E27FC236}">
              <a16:creationId xmlns:a16="http://schemas.microsoft.com/office/drawing/2014/main" id="{400CE100-9FB6-4A79-93D9-7F69CF2F2D25}"/>
            </a:ext>
          </a:extLst>
        </xdr:cNvPr>
        <xdr:cNvSpPr txBox="1">
          <a:spLocks noChangeArrowheads="1"/>
        </xdr:cNvSpPr>
      </xdr:nvSpPr>
      <xdr:spPr bwMode="auto">
        <a:xfrm>
          <a:off x="0" y="49034700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9" name="throwarrow_0004126398">
          <a:extLst>
            <a:ext uri="{FF2B5EF4-FFF2-40B4-BE49-F238E27FC236}">
              <a16:creationId xmlns:a16="http://schemas.microsoft.com/office/drawing/2014/main" id="{5FBD6CAA-FE3F-433B-8780-5C0E827DC4B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3403</xdr:row>
      <xdr:rowOff>0</xdr:rowOff>
    </xdr:from>
    <xdr:ext cx="43858" cy="155877"/>
    <xdr:sp macro="" textlink="">
      <xdr:nvSpPr>
        <xdr:cNvPr id="410" name="throwarrow_0004126398">
          <a:extLst>
            <a:ext uri="{FF2B5EF4-FFF2-40B4-BE49-F238E27FC236}">
              <a16:creationId xmlns:a16="http://schemas.microsoft.com/office/drawing/2014/main" id="{3F9194FC-CC11-4CC8-B39D-C200D3BA7EDF}"/>
            </a:ext>
          </a:extLst>
        </xdr:cNvPr>
        <xdr:cNvSpPr txBox="1">
          <a:spLocks noChangeArrowheads="1"/>
        </xdr:cNvSpPr>
      </xdr:nvSpPr>
      <xdr:spPr bwMode="auto">
        <a:xfrm>
          <a:off x="0" y="4905470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11" name="throwarrow_0004126398">
          <a:extLst>
            <a:ext uri="{FF2B5EF4-FFF2-40B4-BE49-F238E27FC236}">
              <a16:creationId xmlns:a16="http://schemas.microsoft.com/office/drawing/2014/main" id="{681A1965-2F0C-4B35-9ACF-1347D29C7ED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3408</xdr:row>
      <xdr:rowOff>0</xdr:rowOff>
    </xdr:from>
    <xdr:ext cx="43858" cy="155877"/>
    <xdr:sp macro="" textlink="">
      <xdr:nvSpPr>
        <xdr:cNvPr id="412" name="throwarrow_0004126398">
          <a:extLst>
            <a:ext uri="{FF2B5EF4-FFF2-40B4-BE49-F238E27FC236}">
              <a16:creationId xmlns:a16="http://schemas.microsoft.com/office/drawing/2014/main" id="{B8B5AED9-78F3-4A86-8E10-91A6E4E52DD7}"/>
            </a:ext>
          </a:extLst>
        </xdr:cNvPr>
        <xdr:cNvSpPr txBox="1">
          <a:spLocks noChangeArrowheads="1"/>
        </xdr:cNvSpPr>
      </xdr:nvSpPr>
      <xdr:spPr bwMode="auto">
        <a:xfrm>
          <a:off x="0" y="49074705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13" name="throwarrow_0004126398">
          <a:extLst>
            <a:ext uri="{FF2B5EF4-FFF2-40B4-BE49-F238E27FC236}">
              <a16:creationId xmlns:a16="http://schemas.microsoft.com/office/drawing/2014/main" id="{642453EF-E1D7-4A91-97D6-6313D5F2F84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3411</xdr:row>
      <xdr:rowOff>0</xdr:rowOff>
    </xdr:from>
    <xdr:ext cx="43858" cy="155877"/>
    <xdr:sp macro="" textlink="">
      <xdr:nvSpPr>
        <xdr:cNvPr id="414" name="throwarrow_0004126398">
          <a:extLst>
            <a:ext uri="{FF2B5EF4-FFF2-40B4-BE49-F238E27FC236}">
              <a16:creationId xmlns:a16="http://schemas.microsoft.com/office/drawing/2014/main" id="{F129FA8E-4AC3-4035-B276-799BA9EB5862}"/>
            </a:ext>
          </a:extLst>
        </xdr:cNvPr>
        <xdr:cNvSpPr txBox="1">
          <a:spLocks noChangeArrowheads="1"/>
        </xdr:cNvSpPr>
      </xdr:nvSpPr>
      <xdr:spPr bwMode="auto">
        <a:xfrm>
          <a:off x="0" y="4908899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15" name="throwarrow_0004126398">
          <a:extLst>
            <a:ext uri="{FF2B5EF4-FFF2-40B4-BE49-F238E27FC236}">
              <a16:creationId xmlns:a16="http://schemas.microsoft.com/office/drawing/2014/main" id="{33A0114E-ED26-4492-89AA-3DEE6EEB65A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3415</xdr:row>
      <xdr:rowOff>0</xdr:rowOff>
    </xdr:from>
    <xdr:ext cx="43858" cy="155877"/>
    <xdr:sp macro="" textlink="">
      <xdr:nvSpPr>
        <xdr:cNvPr id="416" name="throwarrow_0004126398">
          <a:extLst>
            <a:ext uri="{FF2B5EF4-FFF2-40B4-BE49-F238E27FC236}">
              <a16:creationId xmlns:a16="http://schemas.microsoft.com/office/drawing/2014/main" id="{0A09C009-AFDE-44C8-BD7C-D4C37C472FCD}"/>
            </a:ext>
          </a:extLst>
        </xdr:cNvPr>
        <xdr:cNvSpPr txBox="1">
          <a:spLocks noChangeArrowheads="1"/>
        </xdr:cNvSpPr>
      </xdr:nvSpPr>
      <xdr:spPr bwMode="auto">
        <a:xfrm>
          <a:off x="0" y="49110423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3416</xdr:row>
      <xdr:rowOff>0</xdr:rowOff>
    </xdr:from>
    <xdr:ext cx="43858" cy="155877"/>
    <xdr:sp macro="" textlink="">
      <xdr:nvSpPr>
        <xdr:cNvPr id="417" name="throwarrow_0004126398">
          <a:extLst>
            <a:ext uri="{FF2B5EF4-FFF2-40B4-BE49-F238E27FC236}">
              <a16:creationId xmlns:a16="http://schemas.microsoft.com/office/drawing/2014/main" id="{E9EB00A8-3F18-4540-AD8B-8993281A174D}"/>
            </a:ext>
          </a:extLst>
        </xdr:cNvPr>
        <xdr:cNvSpPr txBox="1">
          <a:spLocks noChangeArrowheads="1"/>
        </xdr:cNvSpPr>
      </xdr:nvSpPr>
      <xdr:spPr bwMode="auto">
        <a:xfrm>
          <a:off x="0" y="49114710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18" name="throwarrow_0004126398">
          <a:extLst>
            <a:ext uri="{FF2B5EF4-FFF2-40B4-BE49-F238E27FC236}">
              <a16:creationId xmlns:a16="http://schemas.microsoft.com/office/drawing/2014/main" id="{77D0A269-C00D-4FAE-80B7-5B147FEB2B8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19" name="throwarrow_0004126398">
          <a:extLst>
            <a:ext uri="{FF2B5EF4-FFF2-40B4-BE49-F238E27FC236}">
              <a16:creationId xmlns:a16="http://schemas.microsoft.com/office/drawing/2014/main" id="{64BE56DD-5C09-42D8-8016-B5F53B572CE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3424</xdr:row>
      <xdr:rowOff>0</xdr:rowOff>
    </xdr:from>
    <xdr:ext cx="43858" cy="155877"/>
    <xdr:sp macro="" textlink="">
      <xdr:nvSpPr>
        <xdr:cNvPr id="420" name="throwarrow_0004126398">
          <a:extLst>
            <a:ext uri="{FF2B5EF4-FFF2-40B4-BE49-F238E27FC236}">
              <a16:creationId xmlns:a16="http://schemas.microsoft.com/office/drawing/2014/main" id="{C652E420-EA0C-4765-8592-C88924B48A93}"/>
            </a:ext>
          </a:extLst>
        </xdr:cNvPr>
        <xdr:cNvSpPr txBox="1">
          <a:spLocks noChangeArrowheads="1"/>
        </xdr:cNvSpPr>
      </xdr:nvSpPr>
      <xdr:spPr bwMode="auto">
        <a:xfrm>
          <a:off x="0" y="49154715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21" name="throwarrow_0004126398">
          <a:extLst>
            <a:ext uri="{FF2B5EF4-FFF2-40B4-BE49-F238E27FC236}">
              <a16:creationId xmlns:a16="http://schemas.microsoft.com/office/drawing/2014/main" id="{FDD59005-A8A3-4E0C-8919-004DD8839A9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22" name="throwarrow_0004126398">
          <a:extLst>
            <a:ext uri="{FF2B5EF4-FFF2-40B4-BE49-F238E27FC236}">
              <a16:creationId xmlns:a16="http://schemas.microsoft.com/office/drawing/2014/main" id="{B4BE3A3D-5D20-490E-AE45-BACB09BCE36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3431</xdr:row>
      <xdr:rowOff>0</xdr:rowOff>
    </xdr:from>
    <xdr:ext cx="43858" cy="155877"/>
    <xdr:sp macro="" textlink="">
      <xdr:nvSpPr>
        <xdr:cNvPr id="423" name="throwarrow_0004126398">
          <a:extLst>
            <a:ext uri="{FF2B5EF4-FFF2-40B4-BE49-F238E27FC236}">
              <a16:creationId xmlns:a16="http://schemas.microsoft.com/office/drawing/2014/main" id="{6AC0E810-540D-40D6-8C41-8EAAAF13174A}"/>
            </a:ext>
          </a:extLst>
        </xdr:cNvPr>
        <xdr:cNvSpPr txBox="1">
          <a:spLocks noChangeArrowheads="1"/>
        </xdr:cNvSpPr>
      </xdr:nvSpPr>
      <xdr:spPr bwMode="auto">
        <a:xfrm>
          <a:off x="0" y="4918348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24" name="throwarrow_0004126398">
          <a:extLst>
            <a:ext uri="{FF2B5EF4-FFF2-40B4-BE49-F238E27FC236}">
              <a16:creationId xmlns:a16="http://schemas.microsoft.com/office/drawing/2014/main" id="{0328B181-F71A-47A4-8602-3CC4115EC6B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3436</xdr:row>
      <xdr:rowOff>0</xdr:rowOff>
    </xdr:from>
    <xdr:ext cx="43858" cy="155877"/>
    <xdr:sp macro="" textlink="">
      <xdr:nvSpPr>
        <xdr:cNvPr id="425" name="throwarrow_0004126398">
          <a:extLst>
            <a:ext uri="{FF2B5EF4-FFF2-40B4-BE49-F238E27FC236}">
              <a16:creationId xmlns:a16="http://schemas.microsoft.com/office/drawing/2014/main" id="{7ACDA1F4-F2CD-412C-93DF-A4CD417CBB0E}"/>
            </a:ext>
          </a:extLst>
        </xdr:cNvPr>
        <xdr:cNvSpPr txBox="1">
          <a:spLocks noChangeArrowheads="1"/>
        </xdr:cNvSpPr>
      </xdr:nvSpPr>
      <xdr:spPr bwMode="auto">
        <a:xfrm>
          <a:off x="0" y="4921491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26" name="throwarrow_0004126398">
          <a:extLst>
            <a:ext uri="{FF2B5EF4-FFF2-40B4-BE49-F238E27FC236}">
              <a16:creationId xmlns:a16="http://schemas.microsoft.com/office/drawing/2014/main" id="{8FB036A2-6C6A-4EE7-B4CD-90724C021C5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3441</xdr:row>
      <xdr:rowOff>0</xdr:rowOff>
    </xdr:from>
    <xdr:ext cx="43858" cy="155877"/>
    <xdr:sp macro="" textlink="">
      <xdr:nvSpPr>
        <xdr:cNvPr id="427" name="throwarrow_0004126398">
          <a:extLst>
            <a:ext uri="{FF2B5EF4-FFF2-40B4-BE49-F238E27FC236}">
              <a16:creationId xmlns:a16="http://schemas.microsoft.com/office/drawing/2014/main" id="{83DA694A-F5B2-48F3-86EB-365AB24E62C7}"/>
            </a:ext>
          </a:extLst>
        </xdr:cNvPr>
        <xdr:cNvSpPr txBox="1">
          <a:spLocks noChangeArrowheads="1"/>
        </xdr:cNvSpPr>
      </xdr:nvSpPr>
      <xdr:spPr bwMode="auto">
        <a:xfrm>
          <a:off x="0" y="492406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28" name="throwarrow_0004126398">
          <a:extLst>
            <a:ext uri="{FF2B5EF4-FFF2-40B4-BE49-F238E27FC236}">
              <a16:creationId xmlns:a16="http://schemas.microsoft.com/office/drawing/2014/main" id="{2168ED38-0065-4E19-978C-26E7DB95F7E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3446</xdr:row>
      <xdr:rowOff>0</xdr:rowOff>
    </xdr:from>
    <xdr:ext cx="43858" cy="155877"/>
    <xdr:sp macro="" textlink="">
      <xdr:nvSpPr>
        <xdr:cNvPr id="429" name="throwarrow_0004126398">
          <a:extLst>
            <a:ext uri="{FF2B5EF4-FFF2-40B4-BE49-F238E27FC236}">
              <a16:creationId xmlns:a16="http://schemas.microsoft.com/office/drawing/2014/main" id="{6E43B7F3-7955-42AB-A5F2-69AB69BD35E7}"/>
            </a:ext>
          </a:extLst>
        </xdr:cNvPr>
        <xdr:cNvSpPr txBox="1">
          <a:spLocks noChangeArrowheads="1"/>
        </xdr:cNvSpPr>
      </xdr:nvSpPr>
      <xdr:spPr bwMode="auto">
        <a:xfrm>
          <a:off x="0" y="4926349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30" name="throwarrow_0004126398">
          <a:extLst>
            <a:ext uri="{FF2B5EF4-FFF2-40B4-BE49-F238E27FC236}">
              <a16:creationId xmlns:a16="http://schemas.microsoft.com/office/drawing/2014/main" id="{F475E94C-4891-484A-A929-AE0C8653B19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3450</xdr:row>
      <xdr:rowOff>0</xdr:rowOff>
    </xdr:from>
    <xdr:ext cx="43858" cy="155877"/>
    <xdr:sp macro="" textlink="">
      <xdr:nvSpPr>
        <xdr:cNvPr id="431" name="throwarrow_0004126398">
          <a:extLst>
            <a:ext uri="{FF2B5EF4-FFF2-40B4-BE49-F238E27FC236}">
              <a16:creationId xmlns:a16="http://schemas.microsoft.com/office/drawing/2014/main" id="{B2A5A445-E521-408F-A6A6-E6049F75BD1C}"/>
            </a:ext>
          </a:extLst>
        </xdr:cNvPr>
        <xdr:cNvSpPr txBox="1">
          <a:spLocks noChangeArrowheads="1"/>
        </xdr:cNvSpPr>
      </xdr:nvSpPr>
      <xdr:spPr bwMode="auto">
        <a:xfrm>
          <a:off x="0" y="492920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3452</xdr:row>
      <xdr:rowOff>0</xdr:rowOff>
    </xdr:from>
    <xdr:ext cx="43858" cy="155877"/>
    <xdr:sp macro="" textlink="">
      <xdr:nvSpPr>
        <xdr:cNvPr id="432" name="throwarrow_0004126398">
          <a:extLst>
            <a:ext uri="{FF2B5EF4-FFF2-40B4-BE49-F238E27FC236}">
              <a16:creationId xmlns:a16="http://schemas.microsoft.com/office/drawing/2014/main" id="{2C045580-0909-4398-B98F-DEC41C33339E}"/>
            </a:ext>
          </a:extLst>
        </xdr:cNvPr>
        <xdr:cNvSpPr txBox="1">
          <a:spLocks noChangeArrowheads="1"/>
        </xdr:cNvSpPr>
      </xdr:nvSpPr>
      <xdr:spPr bwMode="auto">
        <a:xfrm>
          <a:off x="0" y="493020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3456</xdr:row>
      <xdr:rowOff>0</xdr:rowOff>
    </xdr:from>
    <xdr:ext cx="43858" cy="155877"/>
    <xdr:sp macro="" textlink="">
      <xdr:nvSpPr>
        <xdr:cNvPr id="433" name="throwarrow_0004126398">
          <a:extLst>
            <a:ext uri="{FF2B5EF4-FFF2-40B4-BE49-F238E27FC236}">
              <a16:creationId xmlns:a16="http://schemas.microsoft.com/office/drawing/2014/main" id="{B1BE0372-C62E-4B47-ADCA-48A88E13F970}"/>
            </a:ext>
          </a:extLst>
        </xdr:cNvPr>
        <xdr:cNvSpPr txBox="1">
          <a:spLocks noChangeArrowheads="1"/>
        </xdr:cNvSpPr>
      </xdr:nvSpPr>
      <xdr:spPr bwMode="auto">
        <a:xfrm>
          <a:off x="0" y="4932206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34" name="throwarrow_0004126398">
          <a:extLst>
            <a:ext uri="{FF2B5EF4-FFF2-40B4-BE49-F238E27FC236}">
              <a16:creationId xmlns:a16="http://schemas.microsoft.com/office/drawing/2014/main" id="{9623642D-2DC4-4236-8FF6-D4A0A448C78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3461</xdr:row>
      <xdr:rowOff>0</xdr:rowOff>
    </xdr:from>
    <xdr:ext cx="43858" cy="155877"/>
    <xdr:sp macro="" textlink="">
      <xdr:nvSpPr>
        <xdr:cNvPr id="435" name="throwarrow_0004126398">
          <a:extLst>
            <a:ext uri="{FF2B5EF4-FFF2-40B4-BE49-F238E27FC236}">
              <a16:creationId xmlns:a16="http://schemas.microsoft.com/office/drawing/2014/main" id="{F00082E8-8D3C-4237-A001-3F8A314AA1EA}"/>
            </a:ext>
          </a:extLst>
        </xdr:cNvPr>
        <xdr:cNvSpPr txBox="1">
          <a:spLocks noChangeArrowheads="1"/>
        </xdr:cNvSpPr>
      </xdr:nvSpPr>
      <xdr:spPr bwMode="auto">
        <a:xfrm>
          <a:off x="0" y="4934064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36" name="throwarrow_0004126398">
          <a:extLst>
            <a:ext uri="{FF2B5EF4-FFF2-40B4-BE49-F238E27FC236}">
              <a16:creationId xmlns:a16="http://schemas.microsoft.com/office/drawing/2014/main" id="{B194E927-F697-42B8-8676-A98BD324AA9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3466</xdr:row>
      <xdr:rowOff>0</xdr:rowOff>
    </xdr:from>
    <xdr:ext cx="43858" cy="155877"/>
    <xdr:sp macro="" textlink="">
      <xdr:nvSpPr>
        <xdr:cNvPr id="437" name="throwarrow_0004126398">
          <a:extLst>
            <a:ext uri="{FF2B5EF4-FFF2-40B4-BE49-F238E27FC236}">
              <a16:creationId xmlns:a16="http://schemas.microsoft.com/office/drawing/2014/main" id="{34FC8301-E937-4676-B91A-35A17C114FC2}"/>
            </a:ext>
          </a:extLst>
        </xdr:cNvPr>
        <xdr:cNvSpPr txBox="1">
          <a:spLocks noChangeArrowheads="1"/>
        </xdr:cNvSpPr>
      </xdr:nvSpPr>
      <xdr:spPr bwMode="auto">
        <a:xfrm>
          <a:off x="0" y="4936064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38" name="throwarrow_0004126398">
          <a:extLst>
            <a:ext uri="{FF2B5EF4-FFF2-40B4-BE49-F238E27FC236}">
              <a16:creationId xmlns:a16="http://schemas.microsoft.com/office/drawing/2014/main" id="{CF19D93D-7758-4B99-AC3B-E47A95BC948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3473</xdr:row>
      <xdr:rowOff>0</xdr:rowOff>
    </xdr:from>
    <xdr:ext cx="43858" cy="155877"/>
    <xdr:sp macro="" textlink="">
      <xdr:nvSpPr>
        <xdr:cNvPr id="439" name="throwarrow_0004126398">
          <a:extLst>
            <a:ext uri="{FF2B5EF4-FFF2-40B4-BE49-F238E27FC236}">
              <a16:creationId xmlns:a16="http://schemas.microsoft.com/office/drawing/2014/main" id="{B5104004-2BFE-4D94-9225-3CED00F48CE7}"/>
            </a:ext>
          </a:extLst>
        </xdr:cNvPr>
        <xdr:cNvSpPr txBox="1">
          <a:spLocks noChangeArrowheads="1"/>
        </xdr:cNvSpPr>
      </xdr:nvSpPr>
      <xdr:spPr bwMode="auto">
        <a:xfrm>
          <a:off x="0" y="4939207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0" name="throwarrow_0004126398">
          <a:extLst>
            <a:ext uri="{FF2B5EF4-FFF2-40B4-BE49-F238E27FC236}">
              <a16:creationId xmlns:a16="http://schemas.microsoft.com/office/drawing/2014/main" id="{EFB2C981-8E28-40DD-8B93-F9A75C91E9A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3478</xdr:row>
      <xdr:rowOff>0</xdr:rowOff>
    </xdr:from>
    <xdr:ext cx="43858" cy="155877"/>
    <xdr:sp macro="" textlink="">
      <xdr:nvSpPr>
        <xdr:cNvPr id="441" name="throwarrow_0004126398">
          <a:extLst>
            <a:ext uri="{FF2B5EF4-FFF2-40B4-BE49-F238E27FC236}">
              <a16:creationId xmlns:a16="http://schemas.microsoft.com/office/drawing/2014/main" id="{2E185B34-A397-42B4-9F69-C2C3ED9D5C79}"/>
            </a:ext>
          </a:extLst>
        </xdr:cNvPr>
        <xdr:cNvSpPr txBox="1">
          <a:spLocks noChangeArrowheads="1"/>
        </xdr:cNvSpPr>
      </xdr:nvSpPr>
      <xdr:spPr bwMode="auto">
        <a:xfrm>
          <a:off x="0" y="494163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2" name="throwarrow_0004126398">
          <a:extLst>
            <a:ext uri="{FF2B5EF4-FFF2-40B4-BE49-F238E27FC236}">
              <a16:creationId xmlns:a16="http://schemas.microsoft.com/office/drawing/2014/main" id="{D800668A-4391-48B7-9774-35D691EDBE7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3483</xdr:row>
      <xdr:rowOff>0</xdr:rowOff>
    </xdr:from>
    <xdr:ext cx="43858" cy="155877"/>
    <xdr:sp macro="" textlink="">
      <xdr:nvSpPr>
        <xdr:cNvPr id="443" name="throwarrow_0004126398">
          <a:extLst>
            <a:ext uri="{FF2B5EF4-FFF2-40B4-BE49-F238E27FC236}">
              <a16:creationId xmlns:a16="http://schemas.microsoft.com/office/drawing/2014/main" id="{3912ABD5-E5CC-4754-A752-138FC6C4F832}"/>
            </a:ext>
          </a:extLst>
        </xdr:cNvPr>
        <xdr:cNvSpPr txBox="1">
          <a:spLocks noChangeArrowheads="1"/>
        </xdr:cNvSpPr>
      </xdr:nvSpPr>
      <xdr:spPr bwMode="auto">
        <a:xfrm>
          <a:off x="0" y="4944208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4" name="throwarrow_0004126398">
          <a:extLst>
            <a:ext uri="{FF2B5EF4-FFF2-40B4-BE49-F238E27FC236}">
              <a16:creationId xmlns:a16="http://schemas.microsoft.com/office/drawing/2014/main" id="{88352828-648B-42FE-9548-5B32646D50D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3488</xdr:row>
      <xdr:rowOff>0</xdr:rowOff>
    </xdr:from>
    <xdr:ext cx="43858" cy="155877"/>
    <xdr:sp macro="" textlink="">
      <xdr:nvSpPr>
        <xdr:cNvPr id="445" name="throwarrow_0004126398">
          <a:extLst>
            <a:ext uri="{FF2B5EF4-FFF2-40B4-BE49-F238E27FC236}">
              <a16:creationId xmlns:a16="http://schemas.microsoft.com/office/drawing/2014/main" id="{F7BB26DC-0785-497F-A2AB-59E17424E7EA}"/>
            </a:ext>
          </a:extLst>
        </xdr:cNvPr>
        <xdr:cNvSpPr txBox="1">
          <a:spLocks noChangeArrowheads="1"/>
        </xdr:cNvSpPr>
      </xdr:nvSpPr>
      <xdr:spPr bwMode="auto">
        <a:xfrm>
          <a:off x="0" y="494620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6" name="throwarrow_0004126398">
          <a:extLst>
            <a:ext uri="{FF2B5EF4-FFF2-40B4-BE49-F238E27FC236}">
              <a16:creationId xmlns:a16="http://schemas.microsoft.com/office/drawing/2014/main" id="{10AC60E9-BB95-433D-99FC-CBAC31270C3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3493</xdr:row>
      <xdr:rowOff>0</xdr:rowOff>
    </xdr:from>
    <xdr:ext cx="43858" cy="155877"/>
    <xdr:sp macro="" textlink="">
      <xdr:nvSpPr>
        <xdr:cNvPr id="447" name="throwarrow_0004126398">
          <a:extLst>
            <a:ext uri="{FF2B5EF4-FFF2-40B4-BE49-F238E27FC236}">
              <a16:creationId xmlns:a16="http://schemas.microsoft.com/office/drawing/2014/main" id="{A22FCA86-38C0-4F58-BF20-0BDC3056C43D}"/>
            </a:ext>
          </a:extLst>
        </xdr:cNvPr>
        <xdr:cNvSpPr txBox="1">
          <a:spLocks noChangeArrowheads="1"/>
        </xdr:cNvSpPr>
      </xdr:nvSpPr>
      <xdr:spPr bwMode="auto">
        <a:xfrm>
          <a:off x="0" y="4947780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8" name="throwarrow_0004126398">
          <a:extLst>
            <a:ext uri="{FF2B5EF4-FFF2-40B4-BE49-F238E27FC236}">
              <a16:creationId xmlns:a16="http://schemas.microsoft.com/office/drawing/2014/main" id="{69DCAB35-AE56-4D2B-ABC1-47848CA6A6A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9" name="throwarrow_0004126398">
          <a:extLst>
            <a:ext uri="{FF2B5EF4-FFF2-40B4-BE49-F238E27FC236}">
              <a16:creationId xmlns:a16="http://schemas.microsoft.com/office/drawing/2014/main" id="{9F6A4619-08C2-4A50-AEE7-FCE6935B43F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3500</xdr:row>
      <xdr:rowOff>0</xdr:rowOff>
    </xdr:from>
    <xdr:ext cx="43858" cy="155877"/>
    <xdr:sp macro="" textlink="">
      <xdr:nvSpPr>
        <xdr:cNvPr id="450" name="throwarrow_0004126398">
          <a:extLst>
            <a:ext uri="{FF2B5EF4-FFF2-40B4-BE49-F238E27FC236}">
              <a16:creationId xmlns:a16="http://schemas.microsoft.com/office/drawing/2014/main" id="{ADC83C6B-DE85-4B86-8D68-57FD44673DC9}"/>
            </a:ext>
          </a:extLst>
        </xdr:cNvPr>
        <xdr:cNvSpPr txBox="1">
          <a:spLocks noChangeArrowheads="1"/>
        </xdr:cNvSpPr>
      </xdr:nvSpPr>
      <xdr:spPr bwMode="auto">
        <a:xfrm>
          <a:off x="0" y="4950066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3502</xdr:row>
      <xdr:rowOff>0</xdr:rowOff>
    </xdr:from>
    <xdr:ext cx="43858" cy="155877"/>
    <xdr:sp macro="" textlink="">
      <xdr:nvSpPr>
        <xdr:cNvPr id="451" name="throwarrow_0004126398">
          <a:extLst>
            <a:ext uri="{FF2B5EF4-FFF2-40B4-BE49-F238E27FC236}">
              <a16:creationId xmlns:a16="http://schemas.microsoft.com/office/drawing/2014/main" id="{9505987E-F411-445C-A16B-CCDDCCBCE259}"/>
            </a:ext>
          </a:extLst>
        </xdr:cNvPr>
        <xdr:cNvSpPr txBox="1">
          <a:spLocks noChangeArrowheads="1"/>
        </xdr:cNvSpPr>
      </xdr:nvSpPr>
      <xdr:spPr bwMode="auto">
        <a:xfrm>
          <a:off x="0" y="4950637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52" name="throwarrow_0004126398">
          <a:extLst>
            <a:ext uri="{FF2B5EF4-FFF2-40B4-BE49-F238E27FC236}">
              <a16:creationId xmlns:a16="http://schemas.microsoft.com/office/drawing/2014/main" id="{651B6D46-87C2-4596-98E4-641F5BEF8B1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3511</xdr:row>
      <xdr:rowOff>0</xdr:rowOff>
    </xdr:from>
    <xdr:ext cx="43858" cy="155877"/>
    <xdr:sp macro="" textlink="">
      <xdr:nvSpPr>
        <xdr:cNvPr id="453" name="throwarrow_0004126398">
          <a:extLst>
            <a:ext uri="{FF2B5EF4-FFF2-40B4-BE49-F238E27FC236}">
              <a16:creationId xmlns:a16="http://schemas.microsoft.com/office/drawing/2014/main" id="{3F47EADA-661F-43D2-93A3-01B10FB66D1E}"/>
            </a:ext>
          </a:extLst>
        </xdr:cNvPr>
        <xdr:cNvSpPr txBox="1">
          <a:spLocks noChangeArrowheads="1"/>
        </xdr:cNvSpPr>
      </xdr:nvSpPr>
      <xdr:spPr bwMode="auto">
        <a:xfrm>
          <a:off x="0" y="4954781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54" name="throwarrow_0004126398">
          <a:extLst>
            <a:ext uri="{FF2B5EF4-FFF2-40B4-BE49-F238E27FC236}">
              <a16:creationId xmlns:a16="http://schemas.microsoft.com/office/drawing/2014/main" id="{C3B605D1-212A-4F1A-89CC-7455E4C089A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55" name="throwarrow_0004126398">
          <a:extLst>
            <a:ext uri="{FF2B5EF4-FFF2-40B4-BE49-F238E27FC236}">
              <a16:creationId xmlns:a16="http://schemas.microsoft.com/office/drawing/2014/main" id="{0D1C0107-F5A6-42DF-B819-D0D3D1D168C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3518</xdr:row>
      <xdr:rowOff>0</xdr:rowOff>
    </xdr:from>
    <xdr:ext cx="43858" cy="155877"/>
    <xdr:sp macro="" textlink="">
      <xdr:nvSpPr>
        <xdr:cNvPr id="456" name="throwarrow_0004126398">
          <a:extLst>
            <a:ext uri="{FF2B5EF4-FFF2-40B4-BE49-F238E27FC236}">
              <a16:creationId xmlns:a16="http://schemas.microsoft.com/office/drawing/2014/main" id="{70A83F1A-E32C-48E7-8D23-49EF7FDF180B}"/>
            </a:ext>
          </a:extLst>
        </xdr:cNvPr>
        <xdr:cNvSpPr txBox="1">
          <a:spLocks noChangeArrowheads="1"/>
        </xdr:cNvSpPr>
      </xdr:nvSpPr>
      <xdr:spPr bwMode="auto">
        <a:xfrm>
          <a:off x="0" y="4957924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57" name="throwarrow_0004126398">
          <a:extLst>
            <a:ext uri="{FF2B5EF4-FFF2-40B4-BE49-F238E27FC236}">
              <a16:creationId xmlns:a16="http://schemas.microsoft.com/office/drawing/2014/main" id="{4A1DD35F-2C7B-44C8-BDB7-5A7C19A5F98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58" name="throwarrow_0004126398">
          <a:extLst>
            <a:ext uri="{FF2B5EF4-FFF2-40B4-BE49-F238E27FC236}">
              <a16:creationId xmlns:a16="http://schemas.microsoft.com/office/drawing/2014/main" id="{DB2BB45F-4F3D-4ED1-A30A-39560FF4F50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3523</xdr:row>
      <xdr:rowOff>0</xdr:rowOff>
    </xdr:from>
    <xdr:ext cx="43858" cy="155877"/>
    <xdr:sp macro="" textlink="">
      <xdr:nvSpPr>
        <xdr:cNvPr id="459" name="throwarrow_0004126398">
          <a:extLst>
            <a:ext uri="{FF2B5EF4-FFF2-40B4-BE49-F238E27FC236}">
              <a16:creationId xmlns:a16="http://schemas.microsoft.com/office/drawing/2014/main" id="{9F25C4C1-2022-46B3-A334-43E08FF7B929}"/>
            </a:ext>
          </a:extLst>
        </xdr:cNvPr>
        <xdr:cNvSpPr txBox="1">
          <a:spLocks noChangeArrowheads="1"/>
        </xdr:cNvSpPr>
      </xdr:nvSpPr>
      <xdr:spPr bwMode="auto">
        <a:xfrm>
          <a:off x="0" y="4960639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0" name="throwarrow_0004126398">
          <a:extLst>
            <a:ext uri="{FF2B5EF4-FFF2-40B4-BE49-F238E27FC236}">
              <a16:creationId xmlns:a16="http://schemas.microsoft.com/office/drawing/2014/main" id="{F9C2CEA9-0586-4656-93C7-AC6C120B2BF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1" name="throwarrow_0004126398">
          <a:extLst>
            <a:ext uri="{FF2B5EF4-FFF2-40B4-BE49-F238E27FC236}">
              <a16:creationId xmlns:a16="http://schemas.microsoft.com/office/drawing/2014/main" id="{B4DC4F1B-DF6F-4B96-85F8-F60FE9A63A4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3530</xdr:row>
      <xdr:rowOff>0</xdr:rowOff>
    </xdr:from>
    <xdr:ext cx="43858" cy="155877"/>
    <xdr:sp macro="" textlink="">
      <xdr:nvSpPr>
        <xdr:cNvPr id="462" name="throwarrow_0004126398">
          <a:extLst>
            <a:ext uri="{FF2B5EF4-FFF2-40B4-BE49-F238E27FC236}">
              <a16:creationId xmlns:a16="http://schemas.microsoft.com/office/drawing/2014/main" id="{E16A3E58-8B59-43E4-B6C0-0B19AC6929AE}"/>
            </a:ext>
          </a:extLst>
        </xdr:cNvPr>
        <xdr:cNvSpPr txBox="1">
          <a:spLocks noChangeArrowheads="1"/>
        </xdr:cNvSpPr>
      </xdr:nvSpPr>
      <xdr:spPr bwMode="auto">
        <a:xfrm>
          <a:off x="0" y="496349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3" name="throwarrow_0004126398">
          <a:extLst>
            <a:ext uri="{FF2B5EF4-FFF2-40B4-BE49-F238E27FC236}">
              <a16:creationId xmlns:a16="http://schemas.microsoft.com/office/drawing/2014/main" id="{80C32063-AFA9-41CB-BB44-90745BE835A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3535</xdr:row>
      <xdr:rowOff>0</xdr:rowOff>
    </xdr:from>
    <xdr:ext cx="43858" cy="155877"/>
    <xdr:sp macro="" textlink="">
      <xdr:nvSpPr>
        <xdr:cNvPr id="464" name="throwarrow_0004126398">
          <a:extLst>
            <a:ext uri="{FF2B5EF4-FFF2-40B4-BE49-F238E27FC236}">
              <a16:creationId xmlns:a16="http://schemas.microsoft.com/office/drawing/2014/main" id="{79A96045-ACA6-4B36-83FD-1314ACFB7CDD}"/>
            </a:ext>
          </a:extLst>
        </xdr:cNvPr>
        <xdr:cNvSpPr txBox="1">
          <a:spLocks noChangeArrowheads="1"/>
        </xdr:cNvSpPr>
      </xdr:nvSpPr>
      <xdr:spPr bwMode="auto">
        <a:xfrm>
          <a:off x="0" y="4965782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5" name="throwarrow_0004126398">
          <a:extLst>
            <a:ext uri="{FF2B5EF4-FFF2-40B4-BE49-F238E27FC236}">
              <a16:creationId xmlns:a16="http://schemas.microsoft.com/office/drawing/2014/main" id="{F4787E53-3BA6-465C-94F0-F84C864BA67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3538</xdr:row>
      <xdr:rowOff>0</xdr:rowOff>
    </xdr:from>
    <xdr:ext cx="43858" cy="155877"/>
    <xdr:sp macro="" textlink="">
      <xdr:nvSpPr>
        <xdr:cNvPr id="466" name="throwarrow_0004126398">
          <a:extLst>
            <a:ext uri="{FF2B5EF4-FFF2-40B4-BE49-F238E27FC236}">
              <a16:creationId xmlns:a16="http://schemas.microsoft.com/office/drawing/2014/main" id="{A2048788-6ABE-4D61-94CB-D67BCC39D08E}"/>
            </a:ext>
          </a:extLst>
        </xdr:cNvPr>
        <xdr:cNvSpPr txBox="1">
          <a:spLocks noChangeArrowheads="1"/>
        </xdr:cNvSpPr>
      </xdr:nvSpPr>
      <xdr:spPr bwMode="auto">
        <a:xfrm>
          <a:off x="0" y="4967782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7" name="throwarrow_0004126398">
          <a:extLst>
            <a:ext uri="{FF2B5EF4-FFF2-40B4-BE49-F238E27FC236}">
              <a16:creationId xmlns:a16="http://schemas.microsoft.com/office/drawing/2014/main" id="{89B7AF91-9732-4E26-8BC7-87B5F94FD33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3543</xdr:row>
      <xdr:rowOff>0</xdr:rowOff>
    </xdr:from>
    <xdr:ext cx="43858" cy="155877"/>
    <xdr:sp macro="" textlink="">
      <xdr:nvSpPr>
        <xdr:cNvPr id="468" name="throwarrow_0004126398">
          <a:extLst>
            <a:ext uri="{FF2B5EF4-FFF2-40B4-BE49-F238E27FC236}">
              <a16:creationId xmlns:a16="http://schemas.microsoft.com/office/drawing/2014/main" id="{41948740-5F44-4584-9AC8-C847E3D85D2F}"/>
            </a:ext>
          </a:extLst>
        </xdr:cNvPr>
        <xdr:cNvSpPr txBox="1">
          <a:spLocks noChangeArrowheads="1"/>
        </xdr:cNvSpPr>
      </xdr:nvSpPr>
      <xdr:spPr bwMode="auto">
        <a:xfrm>
          <a:off x="0" y="496978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9" name="throwarrow_0004126398">
          <a:extLst>
            <a:ext uri="{FF2B5EF4-FFF2-40B4-BE49-F238E27FC236}">
              <a16:creationId xmlns:a16="http://schemas.microsoft.com/office/drawing/2014/main" id="{25FF094A-CA49-477D-8EED-1A6CDCD81F2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3548</xdr:row>
      <xdr:rowOff>0</xdr:rowOff>
    </xdr:from>
    <xdr:ext cx="43858" cy="155877"/>
    <xdr:sp macro="" textlink="">
      <xdr:nvSpPr>
        <xdr:cNvPr id="470" name="throwarrow_0004126398">
          <a:extLst>
            <a:ext uri="{FF2B5EF4-FFF2-40B4-BE49-F238E27FC236}">
              <a16:creationId xmlns:a16="http://schemas.microsoft.com/office/drawing/2014/main" id="{306D754A-E20C-44F8-B68B-E99805EF07AF}"/>
            </a:ext>
          </a:extLst>
        </xdr:cNvPr>
        <xdr:cNvSpPr txBox="1">
          <a:spLocks noChangeArrowheads="1"/>
        </xdr:cNvSpPr>
      </xdr:nvSpPr>
      <xdr:spPr bwMode="auto">
        <a:xfrm>
          <a:off x="0" y="497178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71" name="throwarrow_0004126398">
          <a:extLst>
            <a:ext uri="{FF2B5EF4-FFF2-40B4-BE49-F238E27FC236}">
              <a16:creationId xmlns:a16="http://schemas.microsoft.com/office/drawing/2014/main" id="{11CADE49-5935-4A50-AF49-79D0FFAFC97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72" name="throwarrow_0004126398">
          <a:extLst>
            <a:ext uri="{FF2B5EF4-FFF2-40B4-BE49-F238E27FC236}">
              <a16:creationId xmlns:a16="http://schemas.microsoft.com/office/drawing/2014/main" id="{5E24832B-F62D-4624-B91F-2CF3EA51198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3555</xdr:row>
      <xdr:rowOff>0</xdr:rowOff>
    </xdr:from>
    <xdr:ext cx="43858" cy="155877"/>
    <xdr:sp macro="" textlink="">
      <xdr:nvSpPr>
        <xdr:cNvPr id="473" name="throwarrow_0004126398">
          <a:extLst>
            <a:ext uri="{FF2B5EF4-FFF2-40B4-BE49-F238E27FC236}">
              <a16:creationId xmlns:a16="http://schemas.microsoft.com/office/drawing/2014/main" id="{EEBEB8DB-C3FD-4BB4-9B6E-3BBD090BC9BF}"/>
            </a:ext>
          </a:extLst>
        </xdr:cNvPr>
        <xdr:cNvSpPr txBox="1">
          <a:spLocks noChangeArrowheads="1"/>
        </xdr:cNvSpPr>
      </xdr:nvSpPr>
      <xdr:spPr bwMode="auto">
        <a:xfrm>
          <a:off x="0" y="4974783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3559</xdr:row>
      <xdr:rowOff>0</xdr:rowOff>
    </xdr:from>
    <xdr:ext cx="43858" cy="155877"/>
    <xdr:sp macro="" textlink="">
      <xdr:nvSpPr>
        <xdr:cNvPr id="474" name="throwarrow_0004126398">
          <a:extLst>
            <a:ext uri="{FF2B5EF4-FFF2-40B4-BE49-F238E27FC236}">
              <a16:creationId xmlns:a16="http://schemas.microsoft.com/office/drawing/2014/main" id="{FC332C3B-EADB-4B58-ADF9-55EF79B9BCE9}"/>
            </a:ext>
          </a:extLst>
        </xdr:cNvPr>
        <xdr:cNvSpPr txBox="1">
          <a:spLocks noChangeArrowheads="1"/>
        </xdr:cNvSpPr>
      </xdr:nvSpPr>
      <xdr:spPr bwMode="auto">
        <a:xfrm>
          <a:off x="0" y="4976783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75" name="throwarrow_0004126398">
          <a:extLst>
            <a:ext uri="{FF2B5EF4-FFF2-40B4-BE49-F238E27FC236}">
              <a16:creationId xmlns:a16="http://schemas.microsoft.com/office/drawing/2014/main" id="{308612FB-70BA-4A45-B677-94FA6DCD138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3564</xdr:row>
      <xdr:rowOff>0</xdr:rowOff>
    </xdr:from>
    <xdr:ext cx="43858" cy="155877"/>
    <xdr:sp macro="" textlink="">
      <xdr:nvSpPr>
        <xdr:cNvPr id="476" name="throwarrow_0004126398">
          <a:extLst>
            <a:ext uri="{FF2B5EF4-FFF2-40B4-BE49-F238E27FC236}">
              <a16:creationId xmlns:a16="http://schemas.microsoft.com/office/drawing/2014/main" id="{B28929B6-C4E6-42B6-9081-6CEB5C839CFE}"/>
            </a:ext>
          </a:extLst>
        </xdr:cNvPr>
        <xdr:cNvSpPr txBox="1">
          <a:spLocks noChangeArrowheads="1"/>
        </xdr:cNvSpPr>
      </xdr:nvSpPr>
      <xdr:spPr bwMode="auto">
        <a:xfrm>
          <a:off x="0" y="498035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3566</xdr:row>
      <xdr:rowOff>0</xdr:rowOff>
    </xdr:from>
    <xdr:ext cx="43858" cy="155877"/>
    <xdr:sp macro="" textlink="">
      <xdr:nvSpPr>
        <xdr:cNvPr id="477" name="throwarrow_0004126398">
          <a:extLst>
            <a:ext uri="{FF2B5EF4-FFF2-40B4-BE49-F238E27FC236}">
              <a16:creationId xmlns:a16="http://schemas.microsoft.com/office/drawing/2014/main" id="{6282EA31-0124-4549-BCC9-EFD777331288}"/>
            </a:ext>
          </a:extLst>
        </xdr:cNvPr>
        <xdr:cNvSpPr txBox="1">
          <a:spLocks noChangeArrowheads="1"/>
        </xdr:cNvSpPr>
      </xdr:nvSpPr>
      <xdr:spPr bwMode="auto">
        <a:xfrm>
          <a:off x="0" y="4981641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78" name="throwarrow_0004126398">
          <a:extLst>
            <a:ext uri="{FF2B5EF4-FFF2-40B4-BE49-F238E27FC236}">
              <a16:creationId xmlns:a16="http://schemas.microsoft.com/office/drawing/2014/main" id="{351C94ED-ABC7-4741-BD67-46C902A66E0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3571</xdr:row>
      <xdr:rowOff>0</xdr:rowOff>
    </xdr:from>
    <xdr:ext cx="43858" cy="155877"/>
    <xdr:sp macro="" textlink="">
      <xdr:nvSpPr>
        <xdr:cNvPr id="479" name="throwarrow_0004126398">
          <a:extLst>
            <a:ext uri="{FF2B5EF4-FFF2-40B4-BE49-F238E27FC236}">
              <a16:creationId xmlns:a16="http://schemas.microsoft.com/office/drawing/2014/main" id="{197A5D14-16C2-4F07-A3A2-F4B34E60D0B6}"/>
            </a:ext>
          </a:extLst>
        </xdr:cNvPr>
        <xdr:cNvSpPr txBox="1">
          <a:spLocks noChangeArrowheads="1"/>
        </xdr:cNvSpPr>
      </xdr:nvSpPr>
      <xdr:spPr bwMode="auto">
        <a:xfrm>
          <a:off x="0" y="4984356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80" name="throwarrow_0004126398">
          <a:extLst>
            <a:ext uri="{FF2B5EF4-FFF2-40B4-BE49-F238E27FC236}">
              <a16:creationId xmlns:a16="http://schemas.microsoft.com/office/drawing/2014/main" id="{8304D357-0D73-4091-A4D9-2843FAED9D1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3576</xdr:row>
      <xdr:rowOff>0</xdr:rowOff>
    </xdr:from>
    <xdr:ext cx="43858" cy="155877"/>
    <xdr:sp macro="" textlink="">
      <xdr:nvSpPr>
        <xdr:cNvPr id="481" name="throwarrow_0004126398">
          <a:extLst>
            <a:ext uri="{FF2B5EF4-FFF2-40B4-BE49-F238E27FC236}">
              <a16:creationId xmlns:a16="http://schemas.microsoft.com/office/drawing/2014/main" id="{37D54539-4016-4738-AAF6-622AB5872CDA}"/>
            </a:ext>
          </a:extLst>
        </xdr:cNvPr>
        <xdr:cNvSpPr txBox="1">
          <a:spLocks noChangeArrowheads="1"/>
        </xdr:cNvSpPr>
      </xdr:nvSpPr>
      <xdr:spPr bwMode="auto">
        <a:xfrm>
          <a:off x="0" y="498735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3583</xdr:row>
      <xdr:rowOff>0</xdr:rowOff>
    </xdr:from>
    <xdr:ext cx="43858" cy="155877"/>
    <xdr:sp macro="" textlink="">
      <xdr:nvSpPr>
        <xdr:cNvPr id="482" name="throwarrow_0004126398">
          <a:extLst>
            <a:ext uri="{FF2B5EF4-FFF2-40B4-BE49-F238E27FC236}">
              <a16:creationId xmlns:a16="http://schemas.microsoft.com/office/drawing/2014/main" id="{4884F8A6-CC0C-4D4B-886E-A649647B192C}"/>
            </a:ext>
          </a:extLst>
        </xdr:cNvPr>
        <xdr:cNvSpPr txBox="1">
          <a:spLocks noChangeArrowheads="1"/>
        </xdr:cNvSpPr>
      </xdr:nvSpPr>
      <xdr:spPr bwMode="auto">
        <a:xfrm>
          <a:off x="0" y="499178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83" name="throwarrow_0004126398">
          <a:extLst>
            <a:ext uri="{FF2B5EF4-FFF2-40B4-BE49-F238E27FC236}">
              <a16:creationId xmlns:a16="http://schemas.microsoft.com/office/drawing/2014/main" id="{508FF0DC-827C-4234-A0F7-D65F21A2664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3588</xdr:row>
      <xdr:rowOff>0</xdr:rowOff>
    </xdr:from>
    <xdr:ext cx="43858" cy="155877"/>
    <xdr:sp macro="" textlink="">
      <xdr:nvSpPr>
        <xdr:cNvPr id="484" name="throwarrow_0004126398">
          <a:extLst>
            <a:ext uri="{FF2B5EF4-FFF2-40B4-BE49-F238E27FC236}">
              <a16:creationId xmlns:a16="http://schemas.microsoft.com/office/drawing/2014/main" id="{F6FA1935-FDF5-4133-BF1C-07C16467588C}"/>
            </a:ext>
          </a:extLst>
        </xdr:cNvPr>
        <xdr:cNvSpPr txBox="1">
          <a:spLocks noChangeArrowheads="1"/>
        </xdr:cNvSpPr>
      </xdr:nvSpPr>
      <xdr:spPr bwMode="auto">
        <a:xfrm>
          <a:off x="0" y="4993214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3590</xdr:row>
      <xdr:rowOff>0</xdr:rowOff>
    </xdr:from>
    <xdr:ext cx="43858" cy="155877"/>
    <xdr:sp macro="" textlink="">
      <xdr:nvSpPr>
        <xdr:cNvPr id="485" name="throwarrow_0004126398">
          <a:extLst>
            <a:ext uri="{FF2B5EF4-FFF2-40B4-BE49-F238E27FC236}">
              <a16:creationId xmlns:a16="http://schemas.microsoft.com/office/drawing/2014/main" id="{7C468F11-9D71-4599-93E4-02B951F071E0}"/>
            </a:ext>
          </a:extLst>
        </xdr:cNvPr>
        <xdr:cNvSpPr txBox="1">
          <a:spLocks noChangeArrowheads="1"/>
        </xdr:cNvSpPr>
      </xdr:nvSpPr>
      <xdr:spPr bwMode="auto">
        <a:xfrm>
          <a:off x="0" y="4994071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3592</xdr:row>
      <xdr:rowOff>0</xdr:rowOff>
    </xdr:from>
    <xdr:ext cx="43858" cy="155877"/>
    <xdr:sp macro="" textlink="">
      <xdr:nvSpPr>
        <xdr:cNvPr id="486" name="throwarrow_0004126398">
          <a:extLst>
            <a:ext uri="{FF2B5EF4-FFF2-40B4-BE49-F238E27FC236}">
              <a16:creationId xmlns:a16="http://schemas.microsoft.com/office/drawing/2014/main" id="{77857A03-8094-4268-995F-CE1F0F5AA8AD}"/>
            </a:ext>
          </a:extLst>
        </xdr:cNvPr>
        <xdr:cNvSpPr txBox="1">
          <a:spLocks noChangeArrowheads="1"/>
        </xdr:cNvSpPr>
      </xdr:nvSpPr>
      <xdr:spPr bwMode="auto">
        <a:xfrm>
          <a:off x="0" y="499464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87" name="throwarrow_0004126398">
          <a:extLst>
            <a:ext uri="{FF2B5EF4-FFF2-40B4-BE49-F238E27FC236}">
              <a16:creationId xmlns:a16="http://schemas.microsoft.com/office/drawing/2014/main" id="{BFCF351D-D790-42DD-88C3-2BA43069C83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3597</xdr:row>
      <xdr:rowOff>0</xdr:rowOff>
    </xdr:from>
    <xdr:ext cx="43858" cy="155877"/>
    <xdr:sp macro="" textlink="">
      <xdr:nvSpPr>
        <xdr:cNvPr id="488" name="throwarrow_0004126398">
          <a:extLst>
            <a:ext uri="{FF2B5EF4-FFF2-40B4-BE49-F238E27FC236}">
              <a16:creationId xmlns:a16="http://schemas.microsoft.com/office/drawing/2014/main" id="{63BAB112-D978-443C-AF44-84A98A64DBD4}"/>
            </a:ext>
          </a:extLst>
        </xdr:cNvPr>
        <xdr:cNvSpPr txBox="1">
          <a:spLocks noChangeArrowheads="1"/>
        </xdr:cNvSpPr>
      </xdr:nvSpPr>
      <xdr:spPr bwMode="auto">
        <a:xfrm>
          <a:off x="0" y="4996214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3599</xdr:row>
      <xdr:rowOff>0</xdr:rowOff>
    </xdr:from>
    <xdr:ext cx="43858" cy="155877"/>
    <xdr:sp macro="" textlink="">
      <xdr:nvSpPr>
        <xdr:cNvPr id="489" name="throwarrow_0004126398">
          <a:extLst>
            <a:ext uri="{FF2B5EF4-FFF2-40B4-BE49-F238E27FC236}">
              <a16:creationId xmlns:a16="http://schemas.microsoft.com/office/drawing/2014/main" id="{F70FC6FF-91C8-4B80-9C3C-E87FDFF7F2E5}"/>
            </a:ext>
          </a:extLst>
        </xdr:cNvPr>
        <xdr:cNvSpPr txBox="1">
          <a:spLocks noChangeArrowheads="1"/>
        </xdr:cNvSpPr>
      </xdr:nvSpPr>
      <xdr:spPr bwMode="auto">
        <a:xfrm>
          <a:off x="0" y="4997072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3601</xdr:row>
      <xdr:rowOff>0</xdr:rowOff>
    </xdr:from>
    <xdr:ext cx="43858" cy="155877"/>
    <xdr:sp macro="" textlink="">
      <xdr:nvSpPr>
        <xdr:cNvPr id="490" name="throwarrow_0004126398">
          <a:extLst>
            <a:ext uri="{FF2B5EF4-FFF2-40B4-BE49-F238E27FC236}">
              <a16:creationId xmlns:a16="http://schemas.microsoft.com/office/drawing/2014/main" id="{C12E526B-F034-470E-9A1F-FD32445070D9}"/>
            </a:ext>
          </a:extLst>
        </xdr:cNvPr>
        <xdr:cNvSpPr txBox="1">
          <a:spLocks noChangeArrowheads="1"/>
        </xdr:cNvSpPr>
      </xdr:nvSpPr>
      <xdr:spPr bwMode="auto">
        <a:xfrm>
          <a:off x="0" y="4997929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3604</xdr:row>
      <xdr:rowOff>0</xdr:rowOff>
    </xdr:from>
    <xdr:ext cx="43858" cy="155877"/>
    <xdr:sp macro="" textlink="">
      <xdr:nvSpPr>
        <xdr:cNvPr id="491" name="throwarrow_0004126398">
          <a:extLst>
            <a:ext uri="{FF2B5EF4-FFF2-40B4-BE49-F238E27FC236}">
              <a16:creationId xmlns:a16="http://schemas.microsoft.com/office/drawing/2014/main" id="{097A3066-CA86-4EEE-AA42-F203D07E6096}"/>
            </a:ext>
          </a:extLst>
        </xdr:cNvPr>
        <xdr:cNvSpPr txBox="1">
          <a:spLocks noChangeArrowheads="1"/>
        </xdr:cNvSpPr>
      </xdr:nvSpPr>
      <xdr:spPr bwMode="auto">
        <a:xfrm>
          <a:off x="0" y="4999501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3605</xdr:row>
      <xdr:rowOff>0</xdr:rowOff>
    </xdr:from>
    <xdr:ext cx="43858" cy="155877"/>
    <xdr:sp macro="" textlink="">
      <xdr:nvSpPr>
        <xdr:cNvPr id="492" name="throwarrow_0004126398">
          <a:extLst>
            <a:ext uri="{FF2B5EF4-FFF2-40B4-BE49-F238E27FC236}">
              <a16:creationId xmlns:a16="http://schemas.microsoft.com/office/drawing/2014/main" id="{0CF3CBEC-2D33-4DAF-B8F0-50BBDEBBD1A1}"/>
            </a:ext>
          </a:extLst>
        </xdr:cNvPr>
        <xdr:cNvSpPr txBox="1">
          <a:spLocks noChangeArrowheads="1"/>
        </xdr:cNvSpPr>
      </xdr:nvSpPr>
      <xdr:spPr bwMode="auto">
        <a:xfrm>
          <a:off x="0" y="4999786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3607</xdr:row>
      <xdr:rowOff>0</xdr:rowOff>
    </xdr:from>
    <xdr:ext cx="43858" cy="155877"/>
    <xdr:sp macro="" textlink="">
      <xdr:nvSpPr>
        <xdr:cNvPr id="493" name="throwarrow_0004126398">
          <a:extLst>
            <a:ext uri="{FF2B5EF4-FFF2-40B4-BE49-F238E27FC236}">
              <a16:creationId xmlns:a16="http://schemas.microsoft.com/office/drawing/2014/main" id="{DC663B84-FE09-44DA-AE2D-F711F183357B}"/>
            </a:ext>
          </a:extLst>
        </xdr:cNvPr>
        <xdr:cNvSpPr txBox="1">
          <a:spLocks noChangeArrowheads="1"/>
        </xdr:cNvSpPr>
      </xdr:nvSpPr>
      <xdr:spPr bwMode="auto">
        <a:xfrm>
          <a:off x="0" y="5000929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94" name="throwarrow_0004126398">
          <a:extLst>
            <a:ext uri="{FF2B5EF4-FFF2-40B4-BE49-F238E27FC236}">
              <a16:creationId xmlns:a16="http://schemas.microsoft.com/office/drawing/2014/main" id="{CA70DE85-2C52-4BEE-BE0F-CC84A845446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95" name="throwarrow_0004126398">
          <a:extLst>
            <a:ext uri="{FF2B5EF4-FFF2-40B4-BE49-F238E27FC236}">
              <a16:creationId xmlns:a16="http://schemas.microsoft.com/office/drawing/2014/main" id="{F3B09CBB-DC52-4C2B-9D6E-FCEE687CA4D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96" name="throwarrow_0004126398">
          <a:extLst>
            <a:ext uri="{FF2B5EF4-FFF2-40B4-BE49-F238E27FC236}">
              <a16:creationId xmlns:a16="http://schemas.microsoft.com/office/drawing/2014/main" id="{4269FE33-1C54-47FF-B83E-28DB9769597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3619</xdr:row>
      <xdr:rowOff>0</xdr:rowOff>
    </xdr:from>
    <xdr:ext cx="43858" cy="155877"/>
    <xdr:sp macro="" textlink="">
      <xdr:nvSpPr>
        <xdr:cNvPr id="497" name="throwarrow_0004126398">
          <a:extLst>
            <a:ext uri="{FF2B5EF4-FFF2-40B4-BE49-F238E27FC236}">
              <a16:creationId xmlns:a16="http://schemas.microsoft.com/office/drawing/2014/main" id="{28431D67-2DBF-4919-A882-6C3445FA9377}"/>
            </a:ext>
          </a:extLst>
        </xdr:cNvPr>
        <xdr:cNvSpPr txBox="1">
          <a:spLocks noChangeArrowheads="1"/>
        </xdr:cNvSpPr>
      </xdr:nvSpPr>
      <xdr:spPr bwMode="auto">
        <a:xfrm>
          <a:off x="0" y="5006930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98" name="throwarrow_0004126398">
          <a:extLst>
            <a:ext uri="{FF2B5EF4-FFF2-40B4-BE49-F238E27FC236}">
              <a16:creationId xmlns:a16="http://schemas.microsoft.com/office/drawing/2014/main" id="{8A2820DD-63C5-4B36-9493-D279CE220AA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3624</xdr:row>
      <xdr:rowOff>0</xdr:rowOff>
    </xdr:from>
    <xdr:ext cx="43858" cy="155877"/>
    <xdr:sp macro="" textlink="">
      <xdr:nvSpPr>
        <xdr:cNvPr id="499" name="throwarrow_0004126398">
          <a:extLst>
            <a:ext uri="{FF2B5EF4-FFF2-40B4-BE49-F238E27FC236}">
              <a16:creationId xmlns:a16="http://schemas.microsoft.com/office/drawing/2014/main" id="{11BDC1D4-2C2D-4C73-898B-560973F9380E}"/>
            </a:ext>
          </a:extLst>
        </xdr:cNvPr>
        <xdr:cNvSpPr txBox="1">
          <a:spLocks noChangeArrowheads="1"/>
        </xdr:cNvSpPr>
      </xdr:nvSpPr>
      <xdr:spPr bwMode="auto">
        <a:xfrm>
          <a:off x="0" y="5009788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00" name="throwarrow_0004126398">
          <a:extLst>
            <a:ext uri="{FF2B5EF4-FFF2-40B4-BE49-F238E27FC236}">
              <a16:creationId xmlns:a16="http://schemas.microsoft.com/office/drawing/2014/main" id="{6A8C08ED-FFD0-4999-B5F7-294E8D45AFF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3629</xdr:row>
      <xdr:rowOff>0</xdr:rowOff>
    </xdr:from>
    <xdr:ext cx="43858" cy="155877"/>
    <xdr:sp macro="" textlink="">
      <xdr:nvSpPr>
        <xdr:cNvPr id="501" name="throwarrow_0004126398">
          <a:extLst>
            <a:ext uri="{FF2B5EF4-FFF2-40B4-BE49-F238E27FC236}">
              <a16:creationId xmlns:a16="http://schemas.microsoft.com/office/drawing/2014/main" id="{D689E26F-6441-4E12-B4A8-EDA4BFF63A55}"/>
            </a:ext>
          </a:extLst>
        </xdr:cNvPr>
        <xdr:cNvSpPr txBox="1">
          <a:spLocks noChangeArrowheads="1"/>
        </xdr:cNvSpPr>
      </xdr:nvSpPr>
      <xdr:spPr bwMode="auto">
        <a:xfrm>
          <a:off x="0" y="5012645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02" name="throwarrow_0004126398">
          <a:extLst>
            <a:ext uri="{FF2B5EF4-FFF2-40B4-BE49-F238E27FC236}">
              <a16:creationId xmlns:a16="http://schemas.microsoft.com/office/drawing/2014/main" id="{5536BAC1-F7DC-4967-8564-7F9B921BBCC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3634</xdr:row>
      <xdr:rowOff>0</xdr:rowOff>
    </xdr:from>
    <xdr:ext cx="43858" cy="155877"/>
    <xdr:sp macro="" textlink="">
      <xdr:nvSpPr>
        <xdr:cNvPr id="503" name="throwarrow_0004126398">
          <a:extLst>
            <a:ext uri="{FF2B5EF4-FFF2-40B4-BE49-F238E27FC236}">
              <a16:creationId xmlns:a16="http://schemas.microsoft.com/office/drawing/2014/main" id="{43BFF0BB-C166-464F-B80D-4B4A85DAC6C4}"/>
            </a:ext>
          </a:extLst>
        </xdr:cNvPr>
        <xdr:cNvSpPr txBox="1">
          <a:spLocks noChangeArrowheads="1"/>
        </xdr:cNvSpPr>
      </xdr:nvSpPr>
      <xdr:spPr bwMode="auto">
        <a:xfrm>
          <a:off x="0" y="501550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04" name="throwarrow_0004126398">
          <a:extLst>
            <a:ext uri="{FF2B5EF4-FFF2-40B4-BE49-F238E27FC236}">
              <a16:creationId xmlns:a16="http://schemas.microsoft.com/office/drawing/2014/main" id="{7FC6BD7A-39F0-4D33-B26D-585EE0398B3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3640</xdr:row>
      <xdr:rowOff>0</xdr:rowOff>
    </xdr:from>
    <xdr:ext cx="43858" cy="155877"/>
    <xdr:sp macro="" textlink="">
      <xdr:nvSpPr>
        <xdr:cNvPr id="505" name="throwarrow_0004126398">
          <a:extLst>
            <a:ext uri="{FF2B5EF4-FFF2-40B4-BE49-F238E27FC236}">
              <a16:creationId xmlns:a16="http://schemas.microsoft.com/office/drawing/2014/main" id="{CC4DE70C-DCE0-4FCA-B4F7-0784041FF067}"/>
            </a:ext>
          </a:extLst>
        </xdr:cNvPr>
        <xdr:cNvSpPr txBox="1">
          <a:spLocks noChangeArrowheads="1"/>
        </xdr:cNvSpPr>
      </xdr:nvSpPr>
      <xdr:spPr bwMode="auto">
        <a:xfrm>
          <a:off x="0" y="5018646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3642</xdr:row>
      <xdr:rowOff>0</xdr:rowOff>
    </xdr:from>
    <xdr:ext cx="43858" cy="155877"/>
    <xdr:sp macro="" textlink="">
      <xdr:nvSpPr>
        <xdr:cNvPr id="506" name="throwarrow_0004126398">
          <a:extLst>
            <a:ext uri="{FF2B5EF4-FFF2-40B4-BE49-F238E27FC236}">
              <a16:creationId xmlns:a16="http://schemas.microsoft.com/office/drawing/2014/main" id="{C7CE31A0-ED9D-4087-B52A-9E61AB68FE25}"/>
            </a:ext>
          </a:extLst>
        </xdr:cNvPr>
        <xdr:cNvSpPr txBox="1">
          <a:spLocks noChangeArrowheads="1"/>
        </xdr:cNvSpPr>
      </xdr:nvSpPr>
      <xdr:spPr bwMode="auto">
        <a:xfrm>
          <a:off x="0" y="5019646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07" name="throwarrow_0004126398">
          <a:extLst>
            <a:ext uri="{FF2B5EF4-FFF2-40B4-BE49-F238E27FC236}">
              <a16:creationId xmlns:a16="http://schemas.microsoft.com/office/drawing/2014/main" id="{3224D915-6D55-4F48-8556-66C33C80310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3646</xdr:row>
      <xdr:rowOff>0</xdr:rowOff>
    </xdr:from>
    <xdr:ext cx="43858" cy="155877"/>
    <xdr:sp macro="" textlink="">
      <xdr:nvSpPr>
        <xdr:cNvPr id="508" name="throwarrow_0004126398">
          <a:extLst>
            <a:ext uri="{FF2B5EF4-FFF2-40B4-BE49-F238E27FC236}">
              <a16:creationId xmlns:a16="http://schemas.microsoft.com/office/drawing/2014/main" id="{C3D32085-0022-4CB7-9A40-520BB6402BA3}"/>
            </a:ext>
          </a:extLst>
        </xdr:cNvPr>
        <xdr:cNvSpPr txBox="1">
          <a:spLocks noChangeArrowheads="1"/>
        </xdr:cNvSpPr>
      </xdr:nvSpPr>
      <xdr:spPr bwMode="auto">
        <a:xfrm>
          <a:off x="0" y="5021360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09" name="throwarrow_0004126398">
          <a:extLst>
            <a:ext uri="{FF2B5EF4-FFF2-40B4-BE49-F238E27FC236}">
              <a16:creationId xmlns:a16="http://schemas.microsoft.com/office/drawing/2014/main" id="{B95D69A0-6890-4C0C-B73B-D7CD03CC978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3651</xdr:row>
      <xdr:rowOff>0</xdr:rowOff>
    </xdr:from>
    <xdr:ext cx="43858" cy="155877"/>
    <xdr:sp macro="" textlink="">
      <xdr:nvSpPr>
        <xdr:cNvPr id="510" name="throwarrow_0004126398">
          <a:extLst>
            <a:ext uri="{FF2B5EF4-FFF2-40B4-BE49-F238E27FC236}">
              <a16:creationId xmlns:a16="http://schemas.microsoft.com/office/drawing/2014/main" id="{1AE3B9EE-FBC9-4558-84A2-4D9FC7906200}"/>
            </a:ext>
          </a:extLst>
        </xdr:cNvPr>
        <xdr:cNvSpPr txBox="1">
          <a:spLocks noChangeArrowheads="1"/>
        </xdr:cNvSpPr>
      </xdr:nvSpPr>
      <xdr:spPr bwMode="auto">
        <a:xfrm>
          <a:off x="0" y="5023932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11" name="throwarrow_0004126398">
          <a:extLst>
            <a:ext uri="{FF2B5EF4-FFF2-40B4-BE49-F238E27FC236}">
              <a16:creationId xmlns:a16="http://schemas.microsoft.com/office/drawing/2014/main" id="{0558295D-DC01-4964-81AC-A7FA582AFD1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12" name="throwarrow_0004126398">
          <a:extLst>
            <a:ext uri="{FF2B5EF4-FFF2-40B4-BE49-F238E27FC236}">
              <a16:creationId xmlns:a16="http://schemas.microsoft.com/office/drawing/2014/main" id="{97EAE8C1-93CB-4EF1-81E1-0F848ED92E1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3659</xdr:row>
      <xdr:rowOff>0</xdr:rowOff>
    </xdr:from>
    <xdr:ext cx="43858" cy="155877"/>
    <xdr:sp macro="" textlink="">
      <xdr:nvSpPr>
        <xdr:cNvPr id="513" name="throwarrow_0004126398">
          <a:extLst>
            <a:ext uri="{FF2B5EF4-FFF2-40B4-BE49-F238E27FC236}">
              <a16:creationId xmlns:a16="http://schemas.microsoft.com/office/drawing/2014/main" id="{54149DCA-9BD2-4F06-A03D-273054D4CDDC}"/>
            </a:ext>
          </a:extLst>
        </xdr:cNvPr>
        <xdr:cNvSpPr txBox="1">
          <a:spLocks noChangeArrowheads="1"/>
        </xdr:cNvSpPr>
      </xdr:nvSpPr>
      <xdr:spPr bwMode="auto">
        <a:xfrm>
          <a:off x="0" y="5028218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14" name="throwarrow_0004126398">
          <a:extLst>
            <a:ext uri="{FF2B5EF4-FFF2-40B4-BE49-F238E27FC236}">
              <a16:creationId xmlns:a16="http://schemas.microsoft.com/office/drawing/2014/main" id="{08D62F57-D6B1-474F-9A6C-262B6212C9A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3664</xdr:row>
      <xdr:rowOff>0</xdr:rowOff>
    </xdr:from>
    <xdr:ext cx="43858" cy="155877"/>
    <xdr:sp macro="" textlink="">
      <xdr:nvSpPr>
        <xdr:cNvPr id="515" name="throwarrow_0004126398">
          <a:extLst>
            <a:ext uri="{FF2B5EF4-FFF2-40B4-BE49-F238E27FC236}">
              <a16:creationId xmlns:a16="http://schemas.microsoft.com/office/drawing/2014/main" id="{F0DE4BD3-06B7-4328-8FF0-998B979AF344}"/>
            </a:ext>
          </a:extLst>
        </xdr:cNvPr>
        <xdr:cNvSpPr txBox="1">
          <a:spLocks noChangeArrowheads="1"/>
        </xdr:cNvSpPr>
      </xdr:nvSpPr>
      <xdr:spPr bwMode="auto">
        <a:xfrm>
          <a:off x="0" y="5030362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16" name="throwarrow_0004126398">
          <a:extLst>
            <a:ext uri="{FF2B5EF4-FFF2-40B4-BE49-F238E27FC236}">
              <a16:creationId xmlns:a16="http://schemas.microsoft.com/office/drawing/2014/main" id="{284A0D4B-8F20-4951-B3A0-4D5695961AF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3669</xdr:row>
      <xdr:rowOff>0</xdr:rowOff>
    </xdr:from>
    <xdr:ext cx="43858" cy="155877"/>
    <xdr:sp macro="" textlink="">
      <xdr:nvSpPr>
        <xdr:cNvPr id="517" name="throwarrow_0004126398">
          <a:extLst>
            <a:ext uri="{FF2B5EF4-FFF2-40B4-BE49-F238E27FC236}">
              <a16:creationId xmlns:a16="http://schemas.microsoft.com/office/drawing/2014/main" id="{540CFAF8-A866-464A-83A1-1C7DDC570665}"/>
            </a:ext>
          </a:extLst>
        </xdr:cNvPr>
        <xdr:cNvSpPr txBox="1">
          <a:spLocks noChangeArrowheads="1"/>
        </xdr:cNvSpPr>
      </xdr:nvSpPr>
      <xdr:spPr bwMode="auto">
        <a:xfrm>
          <a:off x="0" y="5032362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18" name="throwarrow_0004126398">
          <a:extLst>
            <a:ext uri="{FF2B5EF4-FFF2-40B4-BE49-F238E27FC236}">
              <a16:creationId xmlns:a16="http://schemas.microsoft.com/office/drawing/2014/main" id="{77595D6C-089E-4B9B-9AEF-8554AFB3E5C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3674</xdr:row>
      <xdr:rowOff>0</xdr:rowOff>
    </xdr:from>
    <xdr:ext cx="43858" cy="155877"/>
    <xdr:sp macro="" textlink="">
      <xdr:nvSpPr>
        <xdr:cNvPr id="519" name="throwarrow_0004126398">
          <a:extLst>
            <a:ext uri="{FF2B5EF4-FFF2-40B4-BE49-F238E27FC236}">
              <a16:creationId xmlns:a16="http://schemas.microsoft.com/office/drawing/2014/main" id="{0812A89F-E2A0-458F-AF3A-78776530CDAF}"/>
            </a:ext>
          </a:extLst>
        </xdr:cNvPr>
        <xdr:cNvSpPr txBox="1">
          <a:spLocks noChangeArrowheads="1"/>
        </xdr:cNvSpPr>
      </xdr:nvSpPr>
      <xdr:spPr bwMode="auto">
        <a:xfrm>
          <a:off x="0" y="5034648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0" name="throwarrow_0004126398">
          <a:extLst>
            <a:ext uri="{FF2B5EF4-FFF2-40B4-BE49-F238E27FC236}">
              <a16:creationId xmlns:a16="http://schemas.microsoft.com/office/drawing/2014/main" id="{82D83E66-7D6E-44E9-A7D6-FA4584107A6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3679</xdr:row>
      <xdr:rowOff>0</xdr:rowOff>
    </xdr:from>
    <xdr:ext cx="43858" cy="155877"/>
    <xdr:sp macro="" textlink="">
      <xdr:nvSpPr>
        <xdr:cNvPr id="521" name="throwarrow_0004126398">
          <a:extLst>
            <a:ext uri="{FF2B5EF4-FFF2-40B4-BE49-F238E27FC236}">
              <a16:creationId xmlns:a16="http://schemas.microsoft.com/office/drawing/2014/main" id="{D7A2F01E-7F65-4755-90CE-040D14810A41}"/>
            </a:ext>
          </a:extLst>
        </xdr:cNvPr>
        <xdr:cNvSpPr txBox="1">
          <a:spLocks noChangeArrowheads="1"/>
        </xdr:cNvSpPr>
      </xdr:nvSpPr>
      <xdr:spPr bwMode="auto">
        <a:xfrm>
          <a:off x="0" y="5036648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2" name="throwarrow_0004126398">
          <a:extLst>
            <a:ext uri="{FF2B5EF4-FFF2-40B4-BE49-F238E27FC236}">
              <a16:creationId xmlns:a16="http://schemas.microsoft.com/office/drawing/2014/main" id="{459B6D91-7AD2-4C2D-B38F-E4ADE4F8785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3" name="throwarrow_0004126398">
          <a:extLst>
            <a:ext uri="{FF2B5EF4-FFF2-40B4-BE49-F238E27FC236}">
              <a16:creationId xmlns:a16="http://schemas.microsoft.com/office/drawing/2014/main" id="{D90A0F6E-42B0-41FF-AC75-0E0BEC5F135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4" name="throwarrow_0004126398">
          <a:extLst>
            <a:ext uri="{FF2B5EF4-FFF2-40B4-BE49-F238E27FC236}">
              <a16:creationId xmlns:a16="http://schemas.microsoft.com/office/drawing/2014/main" id="{6E4E1675-3AFD-45F5-9CE0-9B4450F41F9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5" name="throwarrow_0004126398">
          <a:extLst>
            <a:ext uri="{FF2B5EF4-FFF2-40B4-BE49-F238E27FC236}">
              <a16:creationId xmlns:a16="http://schemas.microsoft.com/office/drawing/2014/main" id="{601528A4-4346-42AA-925E-D6D49976295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6" name="throwarrow_0004126398">
          <a:extLst>
            <a:ext uri="{FF2B5EF4-FFF2-40B4-BE49-F238E27FC236}">
              <a16:creationId xmlns:a16="http://schemas.microsoft.com/office/drawing/2014/main" id="{AC612F1B-2DDF-4F2C-A605-926B6F9454E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7" name="throwarrow_0004126398">
          <a:extLst>
            <a:ext uri="{FF2B5EF4-FFF2-40B4-BE49-F238E27FC236}">
              <a16:creationId xmlns:a16="http://schemas.microsoft.com/office/drawing/2014/main" id="{702BCD56-8309-43FB-A089-57D0D633321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8" name="throwarrow_0004126398">
          <a:extLst>
            <a:ext uri="{FF2B5EF4-FFF2-40B4-BE49-F238E27FC236}">
              <a16:creationId xmlns:a16="http://schemas.microsoft.com/office/drawing/2014/main" id="{92F2C463-7F62-4AF3-8489-79C44AA6341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9" name="throwarrow_0004126398">
          <a:extLst>
            <a:ext uri="{FF2B5EF4-FFF2-40B4-BE49-F238E27FC236}">
              <a16:creationId xmlns:a16="http://schemas.microsoft.com/office/drawing/2014/main" id="{2BCCBB6C-C31A-4627-A675-9F9F1031F3D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3697</xdr:row>
      <xdr:rowOff>0</xdr:rowOff>
    </xdr:from>
    <xdr:ext cx="43858" cy="155877"/>
    <xdr:sp macro="" textlink="">
      <xdr:nvSpPr>
        <xdr:cNvPr id="530" name="throwarrow_0004126398">
          <a:extLst>
            <a:ext uri="{FF2B5EF4-FFF2-40B4-BE49-F238E27FC236}">
              <a16:creationId xmlns:a16="http://schemas.microsoft.com/office/drawing/2014/main" id="{712FC53D-313F-4012-99E9-B9874A5D71F5}"/>
            </a:ext>
          </a:extLst>
        </xdr:cNvPr>
        <xdr:cNvSpPr txBox="1">
          <a:spLocks noChangeArrowheads="1"/>
        </xdr:cNvSpPr>
      </xdr:nvSpPr>
      <xdr:spPr bwMode="auto">
        <a:xfrm>
          <a:off x="0" y="504436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1" name="throwarrow_0004126398">
          <a:extLst>
            <a:ext uri="{FF2B5EF4-FFF2-40B4-BE49-F238E27FC236}">
              <a16:creationId xmlns:a16="http://schemas.microsoft.com/office/drawing/2014/main" id="{EE6680AB-4985-4BED-A163-FC8BBF49E2B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3702</xdr:row>
      <xdr:rowOff>0</xdr:rowOff>
    </xdr:from>
    <xdr:ext cx="43858" cy="155877"/>
    <xdr:sp macro="" textlink="">
      <xdr:nvSpPr>
        <xdr:cNvPr id="532" name="throwarrow_0004126398">
          <a:extLst>
            <a:ext uri="{FF2B5EF4-FFF2-40B4-BE49-F238E27FC236}">
              <a16:creationId xmlns:a16="http://schemas.microsoft.com/office/drawing/2014/main" id="{124CD44A-8DF1-48BF-80E2-DBB76B9B7E5C}"/>
            </a:ext>
          </a:extLst>
        </xdr:cNvPr>
        <xdr:cNvSpPr txBox="1">
          <a:spLocks noChangeArrowheads="1"/>
        </xdr:cNvSpPr>
      </xdr:nvSpPr>
      <xdr:spPr bwMode="auto">
        <a:xfrm>
          <a:off x="0" y="5046792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3" name="throwarrow_0004126398">
          <a:extLst>
            <a:ext uri="{FF2B5EF4-FFF2-40B4-BE49-F238E27FC236}">
              <a16:creationId xmlns:a16="http://schemas.microsoft.com/office/drawing/2014/main" id="{A04AA624-4741-4FCC-8D37-4CA81032786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3707</xdr:row>
      <xdr:rowOff>0</xdr:rowOff>
    </xdr:from>
    <xdr:ext cx="43858" cy="155877"/>
    <xdr:sp macro="" textlink="">
      <xdr:nvSpPr>
        <xdr:cNvPr id="534" name="throwarrow_0004126398">
          <a:extLst>
            <a:ext uri="{FF2B5EF4-FFF2-40B4-BE49-F238E27FC236}">
              <a16:creationId xmlns:a16="http://schemas.microsoft.com/office/drawing/2014/main" id="{6CC269D1-4AF7-4DF8-95A5-935A12A88293}"/>
            </a:ext>
          </a:extLst>
        </xdr:cNvPr>
        <xdr:cNvSpPr txBox="1">
          <a:spLocks noChangeArrowheads="1"/>
        </xdr:cNvSpPr>
      </xdr:nvSpPr>
      <xdr:spPr bwMode="auto">
        <a:xfrm>
          <a:off x="0" y="504907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5" name="throwarrow_0004126398">
          <a:extLst>
            <a:ext uri="{FF2B5EF4-FFF2-40B4-BE49-F238E27FC236}">
              <a16:creationId xmlns:a16="http://schemas.microsoft.com/office/drawing/2014/main" id="{BA5273E1-7E51-479B-896C-95D132682CE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6" name="throwarrow_0004126398">
          <a:extLst>
            <a:ext uri="{FF2B5EF4-FFF2-40B4-BE49-F238E27FC236}">
              <a16:creationId xmlns:a16="http://schemas.microsoft.com/office/drawing/2014/main" id="{EB03FFE3-2408-40A7-93B6-C37790146F6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3719</xdr:row>
      <xdr:rowOff>0</xdr:rowOff>
    </xdr:from>
    <xdr:ext cx="43858" cy="155877"/>
    <xdr:sp macro="" textlink="">
      <xdr:nvSpPr>
        <xdr:cNvPr id="537" name="throwarrow_0004126398">
          <a:extLst>
            <a:ext uri="{FF2B5EF4-FFF2-40B4-BE49-F238E27FC236}">
              <a16:creationId xmlns:a16="http://schemas.microsoft.com/office/drawing/2014/main" id="{EC02F94E-23D5-439A-8500-61A609C45C8F}"/>
            </a:ext>
          </a:extLst>
        </xdr:cNvPr>
        <xdr:cNvSpPr txBox="1">
          <a:spLocks noChangeArrowheads="1"/>
        </xdr:cNvSpPr>
      </xdr:nvSpPr>
      <xdr:spPr bwMode="auto">
        <a:xfrm>
          <a:off x="0" y="505493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8" name="throwarrow_0004126398">
          <a:extLst>
            <a:ext uri="{FF2B5EF4-FFF2-40B4-BE49-F238E27FC236}">
              <a16:creationId xmlns:a16="http://schemas.microsoft.com/office/drawing/2014/main" id="{491B8137-F43B-4167-A4F4-F96D9CB174D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9" name="throwarrow_0004126398">
          <a:extLst>
            <a:ext uri="{FF2B5EF4-FFF2-40B4-BE49-F238E27FC236}">
              <a16:creationId xmlns:a16="http://schemas.microsoft.com/office/drawing/2014/main" id="{A5FFC80A-B33D-47FC-A66E-0853D1BA0C2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0" name="throwarrow_0004126398">
          <a:extLst>
            <a:ext uri="{FF2B5EF4-FFF2-40B4-BE49-F238E27FC236}">
              <a16:creationId xmlns:a16="http://schemas.microsoft.com/office/drawing/2014/main" id="{60A24A9F-CC74-4B04-824A-034F15AEA16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1" name="throwarrow_0004126398">
          <a:extLst>
            <a:ext uri="{FF2B5EF4-FFF2-40B4-BE49-F238E27FC236}">
              <a16:creationId xmlns:a16="http://schemas.microsoft.com/office/drawing/2014/main" id="{4943760A-0FDF-4188-B55F-5CB7B87EE00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2" name="throwarrow_0004126398">
          <a:extLst>
            <a:ext uri="{FF2B5EF4-FFF2-40B4-BE49-F238E27FC236}">
              <a16:creationId xmlns:a16="http://schemas.microsoft.com/office/drawing/2014/main" id="{90C724A6-5880-48A9-BF3C-72F0A45E2AB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3" name="throwarrow_0004126398">
          <a:extLst>
            <a:ext uri="{FF2B5EF4-FFF2-40B4-BE49-F238E27FC236}">
              <a16:creationId xmlns:a16="http://schemas.microsoft.com/office/drawing/2014/main" id="{17A23714-7176-4CB2-BEF0-C54D6351F74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4" name="throwarrow_0004126398">
          <a:extLst>
            <a:ext uri="{FF2B5EF4-FFF2-40B4-BE49-F238E27FC236}">
              <a16:creationId xmlns:a16="http://schemas.microsoft.com/office/drawing/2014/main" id="{38FC717E-C929-4DB8-AC7D-5B36D5A0C7F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3735</xdr:row>
      <xdr:rowOff>0</xdr:rowOff>
    </xdr:from>
    <xdr:ext cx="43858" cy="155877"/>
    <xdr:sp macro="" textlink="">
      <xdr:nvSpPr>
        <xdr:cNvPr id="545" name="throwarrow_0004126398">
          <a:extLst>
            <a:ext uri="{FF2B5EF4-FFF2-40B4-BE49-F238E27FC236}">
              <a16:creationId xmlns:a16="http://schemas.microsoft.com/office/drawing/2014/main" id="{0DF050D6-C544-4468-AB0E-A8A5156D3088}"/>
            </a:ext>
          </a:extLst>
        </xdr:cNvPr>
        <xdr:cNvSpPr txBox="1">
          <a:spLocks noChangeArrowheads="1"/>
        </xdr:cNvSpPr>
      </xdr:nvSpPr>
      <xdr:spPr bwMode="auto">
        <a:xfrm>
          <a:off x="0" y="5062223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6" name="throwarrow_0004126398">
          <a:extLst>
            <a:ext uri="{FF2B5EF4-FFF2-40B4-BE49-F238E27FC236}">
              <a16:creationId xmlns:a16="http://schemas.microsoft.com/office/drawing/2014/main" id="{71A3C03D-8EBD-46D7-AEB8-5E20700F049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3739</xdr:row>
      <xdr:rowOff>0</xdr:rowOff>
    </xdr:from>
    <xdr:ext cx="43858" cy="155877"/>
    <xdr:sp macro="" textlink="">
      <xdr:nvSpPr>
        <xdr:cNvPr id="547" name="throwarrow_0004126398">
          <a:extLst>
            <a:ext uri="{FF2B5EF4-FFF2-40B4-BE49-F238E27FC236}">
              <a16:creationId xmlns:a16="http://schemas.microsoft.com/office/drawing/2014/main" id="{73706F3E-3AA0-440E-8884-8A62A976AC61}"/>
            </a:ext>
          </a:extLst>
        </xdr:cNvPr>
        <xdr:cNvSpPr txBox="1">
          <a:spLocks noChangeArrowheads="1"/>
        </xdr:cNvSpPr>
      </xdr:nvSpPr>
      <xdr:spPr bwMode="auto">
        <a:xfrm>
          <a:off x="0" y="5064223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3741</xdr:row>
      <xdr:rowOff>0</xdr:rowOff>
    </xdr:from>
    <xdr:ext cx="43858" cy="155877"/>
    <xdr:sp macro="" textlink="">
      <xdr:nvSpPr>
        <xdr:cNvPr id="548" name="throwarrow_0004126398">
          <a:extLst>
            <a:ext uri="{FF2B5EF4-FFF2-40B4-BE49-F238E27FC236}">
              <a16:creationId xmlns:a16="http://schemas.microsoft.com/office/drawing/2014/main" id="{DB9FE050-73D4-4D2D-A3F2-3179ECFF2CFA}"/>
            </a:ext>
          </a:extLst>
        </xdr:cNvPr>
        <xdr:cNvSpPr txBox="1">
          <a:spLocks noChangeArrowheads="1"/>
        </xdr:cNvSpPr>
      </xdr:nvSpPr>
      <xdr:spPr bwMode="auto">
        <a:xfrm>
          <a:off x="0" y="5065366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3743</xdr:row>
      <xdr:rowOff>0</xdr:rowOff>
    </xdr:from>
    <xdr:ext cx="43858" cy="155877"/>
    <xdr:sp macro="" textlink="">
      <xdr:nvSpPr>
        <xdr:cNvPr id="549" name="throwarrow_0004126398">
          <a:extLst>
            <a:ext uri="{FF2B5EF4-FFF2-40B4-BE49-F238E27FC236}">
              <a16:creationId xmlns:a16="http://schemas.microsoft.com/office/drawing/2014/main" id="{A4D42F72-8558-4421-9AC9-092568995F88}"/>
            </a:ext>
          </a:extLst>
        </xdr:cNvPr>
        <xdr:cNvSpPr txBox="1">
          <a:spLocks noChangeArrowheads="1"/>
        </xdr:cNvSpPr>
      </xdr:nvSpPr>
      <xdr:spPr bwMode="auto">
        <a:xfrm>
          <a:off x="0" y="5066509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50" name="throwarrow_0004126398">
          <a:extLst>
            <a:ext uri="{FF2B5EF4-FFF2-40B4-BE49-F238E27FC236}">
              <a16:creationId xmlns:a16="http://schemas.microsoft.com/office/drawing/2014/main" id="{874431D3-5074-4322-BF81-BA9B0D09B24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3748</xdr:row>
      <xdr:rowOff>0</xdr:rowOff>
    </xdr:from>
    <xdr:ext cx="43858" cy="155877"/>
    <xdr:sp macro="" textlink="">
      <xdr:nvSpPr>
        <xdr:cNvPr id="551" name="throwarrow_0004126398">
          <a:extLst>
            <a:ext uri="{FF2B5EF4-FFF2-40B4-BE49-F238E27FC236}">
              <a16:creationId xmlns:a16="http://schemas.microsoft.com/office/drawing/2014/main" id="{69290F79-C93F-4DBB-AB84-034BB4DA40B0}"/>
            </a:ext>
          </a:extLst>
        </xdr:cNvPr>
        <xdr:cNvSpPr txBox="1">
          <a:spLocks noChangeArrowheads="1"/>
        </xdr:cNvSpPr>
      </xdr:nvSpPr>
      <xdr:spPr bwMode="auto">
        <a:xfrm>
          <a:off x="0" y="5069081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52" name="throwarrow_0004126398">
          <a:extLst>
            <a:ext uri="{FF2B5EF4-FFF2-40B4-BE49-F238E27FC236}">
              <a16:creationId xmlns:a16="http://schemas.microsoft.com/office/drawing/2014/main" id="{F90AF6F9-9DD6-486E-98C9-F8F9E6BF936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53" name="throwarrow_0004126398">
          <a:extLst>
            <a:ext uri="{FF2B5EF4-FFF2-40B4-BE49-F238E27FC236}">
              <a16:creationId xmlns:a16="http://schemas.microsoft.com/office/drawing/2014/main" id="{0A17391F-E375-4580-B6AF-CB6D70D3CBB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3756</xdr:row>
      <xdr:rowOff>0</xdr:rowOff>
    </xdr:from>
    <xdr:ext cx="43858" cy="155877"/>
    <xdr:sp macro="" textlink="">
      <xdr:nvSpPr>
        <xdr:cNvPr id="554" name="throwarrow_0004126398">
          <a:extLst>
            <a:ext uri="{FF2B5EF4-FFF2-40B4-BE49-F238E27FC236}">
              <a16:creationId xmlns:a16="http://schemas.microsoft.com/office/drawing/2014/main" id="{D3C3563E-C539-4633-9332-5130B43D69F3}"/>
            </a:ext>
          </a:extLst>
        </xdr:cNvPr>
        <xdr:cNvSpPr txBox="1">
          <a:spLocks noChangeArrowheads="1"/>
        </xdr:cNvSpPr>
      </xdr:nvSpPr>
      <xdr:spPr bwMode="auto">
        <a:xfrm>
          <a:off x="0" y="5072081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55" name="throwarrow_0004126398">
          <a:extLst>
            <a:ext uri="{FF2B5EF4-FFF2-40B4-BE49-F238E27FC236}">
              <a16:creationId xmlns:a16="http://schemas.microsoft.com/office/drawing/2014/main" id="{1F0F94E3-BC7E-4EA3-B821-BC9ED401757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3761</xdr:row>
      <xdr:rowOff>0</xdr:rowOff>
    </xdr:from>
    <xdr:ext cx="43858" cy="155877"/>
    <xdr:sp macro="" textlink="">
      <xdr:nvSpPr>
        <xdr:cNvPr id="556" name="throwarrow_0004126398">
          <a:extLst>
            <a:ext uri="{FF2B5EF4-FFF2-40B4-BE49-F238E27FC236}">
              <a16:creationId xmlns:a16="http://schemas.microsoft.com/office/drawing/2014/main" id="{5F4C4431-B45D-4169-8F34-CD93C124BA64}"/>
            </a:ext>
          </a:extLst>
        </xdr:cNvPr>
        <xdr:cNvSpPr txBox="1">
          <a:spLocks noChangeArrowheads="1"/>
        </xdr:cNvSpPr>
      </xdr:nvSpPr>
      <xdr:spPr bwMode="auto">
        <a:xfrm>
          <a:off x="0" y="5073796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3763</xdr:row>
      <xdr:rowOff>0</xdr:rowOff>
    </xdr:from>
    <xdr:ext cx="43858" cy="155877"/>
    <xdr:sp macro="" textlink="">
      <xdr:nvSpPr>
        <xdr:cNvPr id="557" name="throwarrow_0004126398">
          <a:extLst>
            <a:ext uri="{FF2B5EF4-FFF2-40B4-BE49-F238E27FC236}">
              <a16:creationId xmlns:a16="http://schemas.microsoft.com/office/drawing/2014/main" id="{3E031DF7-C255-429B-8B96-F28DB4FCFAD3}"/>
            </a:ext>
          </a:extLst>
        </xdr:cNvPr>
        <xdr:cNvSpPr txBox="1">
          <a:spLocks noChangeArrowheads="1"/>
        </xdr:cNvSpPr>
      </xdr:nvSpPr>
      <xdr:spPr bwMode="auto">
        <a:xfrm>
          <a:off x="0" y="5074510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3767</xdr:row>
      <xdr:rowOff>0</xdr:rowOff>
    </xdr:from>
    <xdr:ext cx="43858" cy="155877"/>
    <xdr:sp macro="" textlink="">
      <xdr:nvSpPr>
        <xdr:cNvPr id="558" name="throwarrow_0004126398">
          <a:extLst>
            <a:ext uri="{FF2B5EF4-FFF2-40B4-BE49-F238E27FC236}">
              <a16:creationId xmlns:a16="http://schemas.microsoft.com/office/drawing/2014/main" id="{774B10A3-838C-41C1-AAAF-11B802A654C8}"/>
            </a:ext>
          </a:extLst>
        </xdr:cNvPr>
        <xdr:cNvSpPr txBox="1">
          <a:spLocks noChangeArrowheads="1"/>
        </xdr:cNvSpPr>
      </xdr:nvSpPr>
      <xdr:spPr bwMode="auto">
        <a:xfrm>
          <a:off x="0" y="507651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59" name="throwarrow_0004126398">
          <a:extLst>
            <a:ext uri="{FF2B5EF4-FFF2-40B4-BE49-F238E27FC236}">
              <a16:creationId xmlns:a16="http://schemas.microsoft.com/office/drawing/2014/main" id="{2638E0C3-5138-4E45-BB55-7889EF21AAB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3772</xdr:row>
      <xdr:rowOff>0</xdr:rowOff>
    </xdr:from>
    <xdr:ext cx="43858" cy="155877"/>
    <xdr:sp macro="" textlink="">
      <xdr:nvSpPr>
        <xdr:cNvPr id="560" name="throwarrow_0004126398">
          <a:extLst>
            <a:ext uri="{FF2B5EF4-FFF2-40B4-BE49-F238E27FC236}">
              <a16:creationId xmlns:a16="http://schemas.microsoft.com/office/drawing/2014/main" id="{6380D788-4ACE-4083-997A-248E10A12129}"/>
            </a:ext>
          </a:extLst>
        </xdr:cNvPr>
        <xdr:cNvSpPr txBox="1">
          <a:spLocks noChangeArrowheads="1"/>
        </xdr:cNvSpPr>
      </xdr:nvSpPr>
      <xdr:spPr bwMode="auto">
        <a:xfrm>
          <a:off x="0" y="507865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1" name="throwarrow_0004126398">
          <a:extLst>
            <a:ext uri="{FF2B5EF4-FFF2-40B4-BE49-F238E27FC236}">
              <a16:creationId xmlns:a16="http://schemas.microsoft.com/office/drawing/2014/main" id="{80286329-6355-47D9-8A33-554DFC48E05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2" name="throwarrow_0004126398">
          <a:extLst>
            <a:ext uri="{FF2B5EF4-FFF2-40B4-BE49-F238E27FC236}">
              <a16:creationId xmlns:a16="http://schemas.microsoft.com/office/drawing/2014/main" id="{73F489E2-630D-4085-BE20-AF49DA07812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3778</xdr:row>
      <xdr:rowOff>0</xdr:rowOff>
    </xdr:from>
    <xdr:ext cx="43858" cy="155877"/>
    <xdr:sp macro="" textlink="">
      <xdr:nvSpPr>
        <xdr:cNvPr id="563" name="throwarrow_0004126398">
          <a:extLst>
            <a:ext uri="{FF2B5EF4-FFF2-40B4-BE49-F238E27FC236}">
              <a16:creationId xmlns:a16="http://schemas.microsoft.com/office/drawing/2014/main" id="{28165F83-499F-421D-8A4C-126D43349C16}"/>
            </a:ext>
          </a:extLst>
        </xdr:cNvPr>
        <xdr:cNvSpPr txBox="1">
          <a:spLocks noChangeArrowheads="1"/>
        </xdr:cNvSpPr>
      </xdr:nvSpPr>
      <xdr:spPr bwMode="auto">
        <a:xfrm>
          <a:off x="0" y="5080796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4" name="throwarrow_0004126398">
          <a:extLst>
            <a:ext uri="{FF2B5EF4-FFF2-40B4-BE49-F238E27FC236}">
              <a16:creationId xmlns:a16="http://schemas.microsoft.com/office/drawing/2014/main" id="{0A1A74BA-9DF0-44FD-9700-8742F8A1D9D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5" name="throwarrow_0004126398">
          <a:extLst>
            <a:ext uri="{FF2B5EF4-FFF2-40B4-BE49-F238E27FC236}">
              <a16:creationId xmlns:a16="http://schemas.microsoft.com/office/drawing/2014/main" id="{F16ADBB4-C63A-40BD-896E-D6B15EF458D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6" name="throwarrow_0004126398">
          <a:extLst>
            <a:ext uri="{FF2B5EF4-FFF2-40B4-BE49-F238E27FC236}">
              <a16:creationId xmlns:a16="http://schemas.microsoft.com/office/drawing/2014/main" id="{15398174-47E1-4A15-A629-EA7766F099B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7" name="throwarrow_0004126398">
          <a:extLst>
            <a:ext uri="{FF2B5EF4-FFF2-40B4-BE49-F238E27FC236}">
              <a16:creationId xmlns:a16="http://schemas.microsoft.com/office/drawing/2014/main" id="{D939091E-B356-4374-A158-F8BC0331170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3789</xdr:row>
      <xdr:rowOff>0</xdr:rowOff>
    </xdr:from>
    <xdr:ext cx="43858" cy="155877"/>
    <xdr:sp macro="" textlink="">
      <xdr:nvSpPr>
        <xdr:cNvPr id="568" name="throwarrow_0004126398">
          <a:extLst>
            <a:ext uri="{FF2B5EF4-FFF2-40B4-BE49-F238E27FC236}">
              <a16:creationId xmlns:a16="http://schemas.microsoft.com/office/drawing/2014/main" id="{2480DF21-2B05-49C4-B1B5-352BBD524112}"/>
            </a:ext>
          </a:extLst>
        </xdr:cNvPr>
        <xdr:cNvSpPr txBox="1">
          <a:spLocks noChangeArrowheads="1"/>
        </xdr:cNvSpPr>
      </xdr:nvSpPr>
      <xdr:spPr bwMode="auto">
        <a:xfrm>
          <a:off x="0" y="5084940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3791</xdr:row>
      <xdr:rowOff>0</xdr:rowOff>
    </xdr:from>
    <xdr:ext cx="43858" cy="155877"/>
    <xdr:sp macro="" textlink="">
      <xdr:nvSpPr>
        <xdr:cNvPr id="569" name="throwarrow_0004126398">
          <a:extLst>
            <a:ext uri="{FF2B5EF4-FFF2-40B4-BE49-F238E27FC236}">
              <a16:creationId xmlns:a16="http://schemas.microsoft.com/office/drawing/2014/main" id="{FAC7E2AE-F8F2-423D-8475-EBB6F4A5201F}"/>
            </a:ext>
          </a:extLst>
        </xdr:cNvPr>
        <xdr:cNvSpPr txBox="1">
          <a:spLocks noChangeArrowheads="1"/>
        </xdr:cNvSpPr>
      </xdr:nvSpPr>
      <xdr:spPr bwMode="auto">
        <a:xfrm>
          <a:off x="0" y="5085940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70" name="throwarrow_0004126398">
          <a:extLst>
            <a:ext uri="{FF2B5EF4-FFF2-40B4-BE49-F238E27FC236}">
              <a16:creationId xmlns:a16="http://schemas.microsoft.com/office/drawing/2014/main" id="{0E3A150C-70F1-4A8F-B388-DB77D4C231E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3796</xdr:row>
      <xdr:rowOff>0</xdr:rowOff>
    </xdr:from>
    <xdr:ext cx="43858" cy="155877"/>
    <xdr:sp macro="" textlink="">
      <xdr:nvSpPr>
        <xdr:cNvPr id="571" name="throwarrow_0004126398">
          <a:extLst>
            <a:ext uri="{FF2B5EF4-FFF2-40B4-BE49-F238E27FC236}">
              <a16:creationId xmlns:a16="http://schemas.microsoft.com/office/drawing/2014/main" id="{1F881ABF-FA62-4F75-B217-434F503E545E}"/>
            </a:ext>
          </a:extLst>
        </xdr:cNvPr>
        <xdr:cNvSpPr txBox="1">
          <a:spLocks noChangeArrowheads="1"/>
        </xdr:cNvSpPr>
      </xdr:nvSpPr>
      <xdr:spPr bwMode="auto">
        <a:xfrm>
          <a:off x="0" y="5088797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72" name="throwarrow_0004126398">
          <a:extLst>
            <a:ext uri="{FF2B5EF4-FFF2-40B4-BE49-F238E27FC236}">
              <a16:creationId xmlns:a16="http://schemas.microsoft.com/office/drawing/2014/main" id="{D0CC2BBB-9C04-475A-BC02-1C1EA1A80EE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73" name="throwarrow_0004126398">
          <a:extLst>
            <a:ext uri="{FF2B5EF4-FFF2-40B4-BE49-F238E27FC236}">
              <a16:creationId xmlns:a16="http://schemas.microsoft.com/office/drawing/2014/main" id="{D7C53924-DB0E-44F9-81EC-1507F36832D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74" name="throwarrow_0004126398">
          <a:extLst>
            <a:ext uri="{FF2B5EF4-FFF2-40B4-BE49-F238E27FC236}">
              <a16:creationId xmlns:a16="http://schemas.microsoft.com/office/drawing/2014/main" id="{CE09A7D1-A917-4F5E-9D8A-EB34384207E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3806</xdr:row>
      <xdr:rowOff>0</xdr:rowOff>
    </xdr:from>
    <xdr:ext cx="43858" cy="155877"/>
    <xdr:sp macro="" textlink="">
      <xdr:nvSpPr>
        <xdr:cNvPr id="575" name="throwarrow_0004126398">
          <a:extLst>
            <a:ext uri="{FF2B5EF4-FFF2-40B4-BE49-F238E27FC236}">
              <a16:creationId xmlns:a16="http://schemas.microsoft.com/office/drawing/2014/main" id="{F8F3006B-58AB-4911-AFDA-F89F951D3200}"/>
            </a:ext>
          </a:extLst>
        </xdr:cNvPr>
        <xdr:cNvSpPr txBox="1">
          <a:spLocks noChangeArrowheads="1"/>
        </xdr:cNvSpPr>
      </xdr:nvSpPr>
      <xdr:spPr bwMode="auto">
        <a:xfrm>
          <a:off x="0" y="5094084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3807</xdr:row>
      <xdr:rowOff>0</xdr:rowOff>
    </xdr:from>
    <xdr:ext cx="43858" cy="155877"/>
    <xdr:sp macro="" textlink="">
      <xdr:nvSpPr>
        <xdr:cNvPr id="576" name="throwarrow_0004126398">
          <a:extLst>
            <a:ext uri="{FF2B5EF4-FFF2-40B4-BE49-F238E27FC236}">
              <a16:creationId xmlns:a16="http://schemas.microsoft.com/office/drawing/2014/main" id="{A2C9B724-966E-40FB-8A74-425C6A1E467C}"/>
            </a:ext>
          </a:extLst>
        </xdr:cNvPr>
        <xdr:cNvSpPr txBox="1">
          <a:spLocks noChangeArrowheads="1"/>
        </xdr:cNvSpPr>
      </xdr:nvSpPr>
      <xdr:spPr bwMode="auto">
        <a:xfrm>
          <a:off x="0" y="5094370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3808</xdr:row>
      <xdr:rowOff>0</xdr:rowOff>
    </xdr:from>
    <xdr:ext cx="43858" cy="155877"/>
    <xdr:sp macro="" textlink="">
      <xdr:nvSpPr>
        <xdr:cNvPr id="577" name="throwarrow_0004126398">
          <a:extLst>
            <a:ext uri="{FF2B5EF4-FFF2-40B4-BE49-F238E27FC236}">
              <a16:creationId xmlns:a16="http://schemas.microsoft.com/office/drawing/2014/main" id="{6155D77E-FB6F-4893-9DC5-19294ADD1A7D}"/>
            </a:ext>
          </a:extLst>
        </xdr:cNvPr>
        <xdr:cNvSpPr txBox="1">
          <a:spLocks noChangeArrowheads="1"/>
        </xdr:cNvSpPr>
      </xdr:nvSpPr>
      <xdr:spPr bwMode="auto">
        <a:xfrm>
          <a:off x="0" y="509479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78" name="throwarrow_0004126398">
          <a:extLst>
            <a:ext uri="{FF2B5EF4-FFF2-40B4-BE49-F238E27FC236}">
              <a16:creationId xmlns:a16="http://schemas.microsoft.com/office/drawing/2014/main" id="{F945A602-870B-4D20-B0AD-84DA817F7B6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3813</xdr:row>
      <xdr:rowOff>0</xdr:rowOff>
    </xdr:from>
    <xdr:ext cx="43858" cy="155877"/>
    <xdr:sp macro="" textlink="">
      <xdr:nvSpPr>
        <xdr:cNvPr id="579" name="throwarrow_0004126398">
          <a:extLst>
            <a:ext uri="{FF2B5EF4-FFF2-40B4-BE49-F238E27FC236}">
              <a16:creationId xmlns:a16="http://schemas.microsoft.com/office/drawing/2014/main" id="{454299FC-50A5-42BF-821A-7E2E7BD480FE}"/>
            </a:ext>
          </a:extLst>
        </xdr:cNvPr>
        <xdr:cNvSpPr txBox="1">
          <a:spLocks noChangeArrowheads="1"/>
        </xdr:cNvSpPr>
      </xdr:nvSpPr>
      <xdr:spPr bwMode="auto">
        <a:xfrm>
          <a:off x="0" y="5097370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80" name="throwarrow_0004126398">
          <a:extLst>
            <a:ext uri="{FF2B5EF4-FFF2-40B4-BE49-F238E27FC236}">
              <a16:creationId xmlns:a16="http://schemas.microsoft.com/office/drawing/2014/main" id="{CB7A452E-2B94-4B87-9C72-3AAF6340EA9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3818</xdr:row>
      <xdr:rowOff>0</xdr:rowOff>
    </xdr:from>
    <xdr:ext cx="43858" cy="155877"/>
    <xdr:sp macro="" textlink="">
      <xdr:nvSpPr>
        <xdr:cNvPr id="581" name="throwarrow_0004126398">
          <a:extLst>
            <a:ext uri="{FF2B5EF4-FFF2-40B4-BE49-F238E27FC236}">
              <a16:creationId xmlns:a16="http://schemas.microsoft.com/office/drawing/2014/main" id="{B3EEE493-1F53-487D-96E0-912570476553}"/>
            </a:ext>
          </a:extLst>
        </xdr:cNvPr>
        <xdr:cNvSpPr txBox="1">
          <a:spLocks noChangeArrowheads="1"/>
        </xdr:cNvSpPr>
      </xdr:nvSpPr>
      <xdr:spPr bwMode="auto">
        <a:xfrm>
          <a:off x="0" y="5100370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82" name="throwarrow_0004126398">
          <a:extLst>
            <a:ext uri="{FF2B5EF4-FFF2-40B4-BE49-F238E27FC236}">
              <a16:creationId xmlns:a16="http://schemas.microsoft.com/office/drawing/2014/main" id="{EB2AB9DE-8416-420D-B06E-F6F128C00EF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3823</xdr:row>
      <xdr:rowOff>0</xdr:rowOff>
    </xdr:from>
    <xdr:ext cx="43858" cy="155877"/>
    <xdr:sp macro="" textlink="">
      <xdr:nvSpPr>
        <xdr:cNvPr id="583" name="throwarrow_0004126398">
          <a:extLst>
            <a:ext uri="{FF2B5EF4-FFF2-40B4-BE49-F238E27FC236}">
              <a16:creationId xmlns:a16="http://schemas.microsoft.com/office/drawing/2014/main" id="{A969BE69-435F-4378-B37E-7AA774B1FA3B}"/>
            </a:ext>
          </a:extLst>
        </xdr:cNvPr>
        <xdr:cNvSpPr txBox="1">
          <a:spLocks noChangeArrowheads="1"/>
        </xdr:cNvSpPr>
      </xdr:nvSpPr>
      <xdr:spPr bwMode="auto">
        <a:xfrm>
          <a:off x="0" y="5102799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3825</xdr:row>
      <xdr:rowOff>0</xdr:rowOff>
    </xdr:from>
    <xdr:ext cx="43858" cy="155877"/>
    <xdr:sp macro="" textlink="">
      <xdr:nvSpPr>
        <xdr:cNvPr id="584" name="throwarrow_0004126398">
          <a:extLst>
            <a:ext uri="{FF2B5EF4-FFF2-40B4-BE49-F238E27FC236}">
              <a16:creationId xmlns:a16="http://schemas.microsoft.com/office/drawing/2014/main" id="{ACA649A5-61D0-4A3F-A714-BE3286957871}"/>
            </a:ext>
          </a:extLst>
        </xdr:cNvPr>
        <xdr:cNvSpPr txBox="1">
          <a:spLocks noChangeArrowheads="1"/>
        </xdr:cNvSpPr>
      </xdr:nvSpPr>
      <xdr:spPr bwMode="auto">
        <a:xfrm>
          <a:off x="0" y="5103656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3827</xdr:row>
      <xdr:rowOff>0</xdr:rowOff>
    </xdr:from>
    <xdr:ext cx="43858" cy="155877"/>
    <xdr:sp macro="" textlink="">
      <xdr:nvSpPr>
        <xdr:cNvPr id="585" name="throwarrow_0004126398">
          <a:extLst>
            <a:ext uri="{FF2B5EF4-FFF2-40B4-BE49-F238E27FC236}">
              <a16:creationId xmlns:a16="http://schemas.microsoft.com/office/drawing/2014/main" id="{45C0661D-2EB4-4D89-8B02-142316262383}"/>
            </a:ext>
          </a:extLst>
        </xdr:cNvPr>
        <xdr:cNvSpPr txBox="1">
          <a:spLocks noChangeArrowheads="1"/>
        </xdr:cNvSpPr>
      </xdr:nvSpPr>
      <xdr:spPr bwMode="auto">
        <a:xfrm>
          <a:off x="0" y="510465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3829</xdr:row>
      <xdr:rowOff>0</xdr:rowOff>
    </xdr:from>
    <xdr:ext cx="43858" cy="155877"/>
    <xdr:sp macro="" textlink="">
      <xdr:nvSpPr>
        <xdr:cNvPr id="586" name="throwarrow_0004126398">
          <a:extLst>
            <a:ext uri="{FF2B5EF4-FFF2-40B4-BE49-F238E27FC236}">
              <a16:creationId xmlns:a16="http://schemas.microsoft.com/office/drawing/2014/main" id="{92C6DEE7-6A1E-418E-AB4F-336AD11D8275}"/>
            </a:ext>
          </a:extLst>
        </xdr:cNvPr>
        <xdr:cNvSpPr txBox="1">
          <a:spLocks noChangeArrowheads="1"/>
        </xdr:cNvSpPr>
      </xdr:nvSpPr>
      <xdr:spPr bwMode="auto">
        <a:xfrm>
          <a:off x="0" y="5105800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87" name="throwarrow_0004126398">
          <a:extLst>
            <a:ext uri="{FF2B5EF4-FFF2-40B4-BE49-F238E27FC236}">
              <a16:creationId xmlns:a16="http://schemas.microsoft.com/office/drawing/2014/main" id="{25E74B29-0F34-4406-9435-3686CED3549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3834</xdr:row>
      <xdr:rowOff>0</xdr:rowOff>
    </xdr:from>
    <xdr:ext cx="43858" cy="155877"/>
    <xdr:sp macro="" textlink="">
      <xdr:nvSpPr>
        <xdr:cNvPr id="588" name="throwarrow_0004126398">
          <a:extLst>
            <a:ext uri="{FF2B5EF4-FFF2-40B4-BE49-F238E27FC236}">
              <a16:creationId xmlns:a16="http://schemas.microsoft.com/office/drawing/2014/main" id="{62E8CBBD-8D8A-4B10-842C-C762A065742C}"/>
            </a:ext>
          </a:extLst>
        </xdr:cNvPr>
        <xdr:cNvSpPr txBox="1">
          <a:spLocks noChangeArrowheads="1"/>
        </xdr:cNvSpPr>
      </xdr:nvSpPr>
      <xdr:spPr bwMode="auto">
        <a:xfrm>
          <a:off x="0" y="5108657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89" name="throwarrow_0004126398">
          <a:extLst>
            <a:ext uri="{FF2B5EF4-FFF2-40B4-BE49-F238E27FC236}">
              <a16:creationId xmlns:a16="http://schemas.microsoft.com/office/drawing/2014/main" id="{A8480C84-C6DA-4532-BB0E-12EA23D6F70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90" name="throwarrow_0004126398">
          <a:extLst>
            <a:ext uri="{FF2B5EF4-FFF2-40B4-BE49-F238E27FC236}">
              <a16:creationId xmlns:a16="http://schemas.microsoft.com/office/drawing/2014/main" id="{1A5286B0-FAED-4EE7-8F74-C0644DB3163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91" name="throwarrow_0004126398">
          <a:extLst>
            <a:ext uri="{FF2B5EF4-FFF2-40B4-BE49-F238E27FC236}">
              <a16:creationId xmlns:a16="http://schemas.microsoft.com/office/drawing/2014/main" id="{D5E215E1-975E-4A67-91B7-B668E3305B7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3842</xdr:row>
      <xdr:rowOff>0</xdr:rowOff>
    </xdr:from>
    <xdr:ext cx="43858" cy="155877"/>
    <xdr:sp macro="" textlink="">
      <xdr:nvSpPr>
        <xdr:cNvPr id="592" name="throwarrow_0004126398">
          <a:extLst>
            <a:ext uri="{FF2B5EF4-FFF2-40B4-BE49-F238E27FC236}">
              <a16:creationId xmlns:a16="http://schemas.microsoft.com/office/drawing/2014/main" id="{94063423-E776-48FA-BC97-4061286DDB66}"/>
            </a:ext>
          </a:extLst>
        </xdr:cNvPr>
        <xdr:cNvSpPr txBox="1">
          <a:spLocks noChangeArrowheads="1"/>
        </xdr:cNvSpPr>
      </xdr:nvSpPr>
      <xdr:spPr bwMode="auto">
        <a:xfrm>
          <a:off x="0" y="511208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3844</xdr:row>
      <xdr:rowOff>0</xdr:rowOff>
    </xdr:from>
    <xdr:ext cx="43858" cy="155877"/>
    <xdr:sp macro="" textlink="">
      <xdr:nvSpPr>
        <xdr:cNvPr id="593" name="throwarrow_0004126398">
          <a:extLst>
            <a:ext uri="{FF2B5EF4-FFF2-40B4-BE49-F238E27FC236}">
              <a16:creationId xmlns:a16="http://schemas.microsoft.com/office/drawing/2014/main" id="{EB45B680-45DB-4AE5-A6E8-4980CEFF0A8D}"/>
            </a:ext>
          </a:extLst>
        </xdr:cNvPr>
        <xdr:cNvSpPr txBox="1">
          <a:spLocks noChangeArrowheads="1"/>
        </xdr:cNvSpPr>
      </xdr:nvSpPr>
      <xdr:spPr bwMode="auto">
        <a:xfrm>
          <a:off x="0" y="511294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3846</xdr:row>
      <xdr:rowOff>0</xdr:rowOff>
    </xdr:from>
    <xdr:ext cx="43858" cy="155877"/>
    <xdr:sp macro="" textlink="">
      <xdr:nvSpPr>
        <xdr:cNvPr id="594" name="throwarrow_0004126398">
          <a:extLst>
            <a:ext uri="{FF2B5EF4-FFF2-40B4-BE49-F238E27FC236}">
              <a16:creationId xmlns:a16="http://schemas.microsoft.com/office/drawing/2014/main" id="{8216D080-9624-41F4-9001-85E7CAB99A2F}"/>
            </a:ext>
          </a:extLst>
        </xdr:cNvPr>
        <xdr:cNvSpPr txBox="1">
          <a:spLocks noChangeArrowheads="1"/>
        </xdr:cNvSpPr>
      </xdr:nvSpPr>
      <xdr:spPr bwMode="auto">
        <a:xfrm>
          <a:off x="0" y="5113943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3848</xdr:row>
      <xdr:rowOff>0</xdr:rowOff>
    </xdr:from>
    <xdr:ext cx="43858" cy="155877"/>
    <xdr:sp macro="" textlink="">
      <xdr:nvSpPr>
        <xdr:cNvPr id="595" name="throwarrow_0004126398">
          <a:extLst>
            <a:ext uri="{FF2B5EF4-FFF2-40B4-BE49-F238E27FC236}">
              <a16:creationId xmlns:a16="http://schemas.microsoft.com/office/drawing/2014/main" id="{DB17215B-DFFC-47F4-AE86-5D6F564DE98F}"/>
            </a:ext>
          </a:extLst>
        </xdr:cNvPr>
        <xdr:cNvSpPr txBox="1">
          <a:spLocks noChangeArrowheads="1"/>
        </xdr:cNvSpPr>
      </xdr:nvSpPr>
      <xdr:spPr bwMode="auto">
        <a:xfrm>
          <a:off x="0" y="5114944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3850</xdr:row>
      <xdr:rowOff>0</xdr:rowOff>
    </xdr:from>
    <xdr:ext cx="43858" cy="155877"/>
    <xdr:sp macro="" textlink="">
      <xdr:nvSpPr>
        <xdr:cNvPr id="596" name="throwarrow_0004126398">
          <a:extLst>
            <a:ext uri="{FF2B5EF4-FFF2-40B4-BE49-F238E27FC236}">
              <a16:creationId xmlns:a16="http://schemas.microsoft.com/office/drawing/2014/main" id="{2B043F04-A086-43AF-8DC4-BFDEAAC8582C}"/>
            </a:ext>
          </a:extLst>
        </xdr:cNvPr>
        <xdr:cNvSpPr txBox="1">
          <a:spLocks noChangeArrowheads="1"/>
        </xdr:cNvSpPr>
      </xdr:nvSpPr>
      <xdr:spPr bwMode="auto">
        <a:xfrm>
          <a:off x="0" y="5115658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97" name="throwarrow_0004126398">
          <a:extLst>
            <a:ext uri="{FF2B5EF4-FFF2-40B4-BE49-F238E27FC236}">
              <a16:creationId xmlns:a16="http://schemas.microsoft.com/office/drawing/2014/main" id="{493E4CF4-C5FA-49AA-A47C-3B009B648DE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3855</xdr:row>
      <xdr:rowOff>0</xdr:rowOff>
    </xdr:from>
    <xdr:ext cx="43858" cy="155877"/>
    <xdr:sp macro="" textlink="">
      <xdr:nvSpPr>
        <xdr:cNvPr id="598" name="throwarrow_0004126398">
          <a:extLst>
            <a:ext uri="{FF2B5EF4-FFF2-40B4-BE49-F238E27FC236}">
              <a16:creationId xmlns:a16="http://schemas.microsoft.com/office/drawing/2014/main" id="{7FBC6BC0-4DA6-42F8-B9BA-32CCC4BC2CB4}"/>
            </a:ext>
          </a:extLst>
        </xdr:cNvPr>
        <xdr:cNvSpPr txBox="1">
          <a:spLocks noChangeArrowheads="1"/>
        </xdr:cNvSpPr>
      </xdr:nvSpPr>
      <xdr:spPr bwMode="auto">
        <a:xfrm>
          <a:off x="0" y="5118230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99" name="throwarrow_0004126398">
          <a:extLst>
            <a:ext uri="{FF2B5EF4-FFF2-40B4-BE49-F238E27FC236}">
              <a16:creationId xmlns:a16="http://schemas.microsoft.com/office/drawing/2014/main" id="{4791891B-2439-4175-9AD5-D9E38DCCF97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0" name="throwarrow_0004126398">
          <a:extLst>
            <a:ext uri="{FF2B5EF4-FFF2-40B4-BE49-F238E27FC236}">
              <a16:creationId xmlns:a16="http://schemas.microsoft.com/office/drawing/2014/main" id="{587BB10B-5C5F-4B60-A726-06594FBF8A4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3863</xdr:row>
      <xdr:rowOff>0</xdr:rowOff>
    </xdr:from>
    <xdr:ext cx="43858" cy="155877"/>
    <xdr:sp macro="" textlink="">
      <xdr:nvSpPr>
        <xdr:cNvPr id="601" name="throwarrow_0004126398">
          <a:extLst>
            <a:ext uri="{FF2B5EF4-FFF2-40B4-BE49-F238E27FC236}">
              <a16:creationId xmlns:a16="http://schemas.microsoft.com/office/drawing/2014/main" id="{30D1D99C-1866-4981-9352-F8493BB84AF8}"/>
            </a:ext>
          </a:extLst>
        </xdr:cNvPr>
        <xdr:cNvSpPr txBox="1">
          <a:spLocks noChangeArrowheads="1"/>
        </xdr:cNvSpPr>
      </xdr:nvSpPr>
      <xdr:spPr bwMode="auto">
        <a:xfrm>
          <a:off x="0" y="5121373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2" name="throwarrow_0004126398">
          <a:extLst>
            <a:ext uri="{FF2B5EF4-FFF2-40B4-BE49-F238E27FC236}">
              <a16:creationId xmlns:a16="http://schemas.microsoft.com/office/drawing/2014/main" id="{93949FBC-8F54-4786-89FA-5C0898D8EAC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3" name="throwarrow_0004126398">
          <a:extLst>
            <a:ext uri="{FF2B5EF4-FFF2-40B4-BE49-F238E27FC236}">
              <a16:creationId xmlns:a16="http://schemas.microsoft.com/office/drawing/2014/main" id="{67CC6999-D640-433E-82DC-2F9EE9E1EC2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3871</xdr:row>
      <xdr:rowOff>0</xdr:rowOff>
    </xdr:from>
    <xdr:ext cx="43858" cy="155877"/>
    <xdr:sp macro="" textlink="">
      <xdr:nvSpPr>
        <xdr:cNvPr id="604" name="throwarrow_0004126398">
          <a:extLst>
            <a:ext uri="{FF2B5EF4-FFF2-40B4-BE49-F238E27FC236}">
              <a16:creationId xmlns:a16="http://schemas.microsoft.com/office/drawing/2014/main" id="{E70D80D3-C100-4FC8-85A3-8644C1AD743F}"/>
            </a:ext>
          </a:extLst>
        </xdr:cNvPr>
        <xdr:cNvSpPr txBox="1">
          <a:spLocks noChangeArrowheads="1"/>
        </xdr:cNvSpPr>
      </xdr:nvSpPr>
      <xdr:spPr bwMode="auto">
        <a:xfrm>
          <a:off x="0" y="5125088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5" name="throwarrow_0004126398">
          <a:extLst>
            <a:ext uri="{FF2B5EF4-FFF2-40B4-BE49-F238E27FC236}">
              <a16:creationId xmlns:a16="http://schemas.microsoft.com/office/drawing/2014/main" id="{81A18104-6D6E-42AC-827E-E8A55434309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6" name="throwarrow_0004126398">
          <a:extLst>
            <a:ext uri="{FF2B5EF4-FFF2-40B4-BE49-F238E27FC236}">
              <a16:creationId xmlns:a16="http://schemas.microsoft.com/office/drawing/2014/main" id="{76B38909-DBC5-4DF7-ABB3-19101B8B65C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3878</xdr:row>
      <xdr:rowOff>0</xdr:rowOff>
    </xdr:from>
    <xdr:ext cx="43858" cy="155877"/>
    <xdr:sp macro="" textlink="">
      <xdr:nvSpPr>
        <xdr:cNvPr id="607" name="throwarrow_0004126398">
          <a:extLst>
            <a:ext uri="{FF2B5EF4-FFF2-40B4-BE49-F238E27FC236}">
              <a16:creationId xmlns:a16="http://schemas.microsoft.com/office/drawing/2014/main" id="{B72EC82A-6AF7-41CB-B916-A1A4F345FE18}"/>
            </a:ext>
          </a:extLst>
        </xdr:cNvPr>
        <xdr:cNvSpPr txBox="1">
          <a:spLocks noChangeArrowheads="1"/>
        </xdr:cNvSpPr>
      </xdr:nvSpPr>
      <xdr:spPr bwMode="auto">
        <a:xfrm>
          <a:off x="0" y="5128517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8" name="throwarrow_0004126398">
          <a:extLst>
            <a:ext uri="{FF2B5EF4-FFF2-40B4-BE49-F238E27FC236}">
              <a16:creationId xmlns:a16="http://schemas.microsoft.com/office/drawing/2014/main" id="{D8D7009D-9166-493C-9838-BDF3F656014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9" name="throwarrow_0004126398">
          <a:extLst>
            <a:ext uri="{FF2B5EF4-FFF2-40B4-BE49-F238E27FC236}">
              <a16:creationId xmlns:a16="http://schemas.microsoft.com/office/drawing/2014/main" id="{DF4D5535-E1D0-4397-9AB2-D18F7EF42BD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10" name="throwarrow_0004126398">
          <a:extLst>
            <a:ext uri="{FF2B5EF4-FFF2-40B4-BE49-F238E27FC236}">
              <a16:creationId xmlns:a16="http://schemas.microsoft.com/office/drawing/2014/main" id="{830232A8-F7D6-44E2-AE42-5452167DD0A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3890</xdr:row>
      <xdr:rowOff>0</xdr:rowOff>
    </xdr:from>
    <xdr:ext cx="43858" cy="155877"/>
    <xdr:sp macro="" textlink="">
      <xdr:nvSpPr>
        <xdr:cNvPr id="611" name="throwarrow_0004126398">
          <a:extLst>
            <a:ext uri="{FF2B5EF4-FFF2-40B4-BE49-F238E27FC236}">
              <a16:creationId xmlns:a16="http://schemas.microsoft.com/office/drawing/2014/main" id="{101B0809-C7F9-468C-9719-CFFD19BF193A}"/>
            </a:ext>
          </a:extLst>
        </xdr:cNvPr>
        <xdr:cNvSpPr txBox="1">
          <a:spLocks noChangeArrowheads="1"/>
        </xdr:cNvSpPr>
      </xdr:nvSpPr>
      <xdr:spPr bwMode="auto">
        <a:xfrm>
          <a:off x="0" y="5133232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3891</xdr:row>
      <xdr:rowOff>0</xdr:rowOff>
    </xdr:from>
    <xdr:ext cx="43858" cy="155877"/>
    <xdr:sp macro="" textlink="">
      <xdr:nvSpPr>
        <xdr:cNvPr id="612" name="throwarrow_0004126398">
          <a:extLst>
            <a:ext uri="{FF2B5EF4-FFF2-40B4-BE49-F238E27FC236}">
              <a16:creationId xmlns:a16="http://schemas.microsoft.com/office/drawing/2014/main" id="{88086C57-433B-441F-BB1A-21EE6AFBF413}"/>
            </a:ext>
          </a:extLst>
        </xdr:cNvPr>
        <xdr:cNvSpPr txBox="1">
          <a:spLocks noChangeArrowheads="1"/>
        </xdr:cNvSpPr>
      </xdr:nvSpPr>
      <xdr:spPr bwMode="auto">
        <a:xfrm>
          <a:off x="0" y="5133946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3893</xdr:row>
      <xdr:rowOff>0</xdr:rowOff>
    </xdr:from>
    <xdr:ext cx="43858" cy="155877"/>
    <xdr:sp macro="" textlink="">
      <xdr:nvSpPr>
        <xdr:cNvPr id="613" name="throwarrow_0004126398">
          <a:extLst>
            <a:ext uri="{FF2B5EF4-FFF2-40B4-BE49-F238E27FC236}">
              <a16:creationId xmlns:a16="http://schemas.microsoft.com/office/drawing/2014/main" id="{BF3F6DBE-A4FA-480E-AABE-243993E24E83}"/>
            </a:ext>
          </a:extLst>
        </xdr:cNvPr>
        <xdr:cNvSpPr txBox="1">
          <a:spLocks noChangeArrowheads="1"/>
        </xdr:cNvSpPr>
      </xdr:nvSpPr>
      <xdr:spPr bwMode="auto">
        <a:xfrm>
          <a:off x="0" y="513494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14" name="throwarrow_0004126398">
          <a:extLst>
            <a:ext uri="{FF2B5EF4-FFF2-40B4-BE49-F238E27FC236}">
              <a16:creationId xmlns:a16="http://schemas.microsoft.com/office/drawing/2014/main" id="{90955791-0F69-4943-9D6F-C61742B8055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15" name="throwarrow_0004126398">
          <a:extLst>
            <a:ext uri="{FF2B5EF4-FFF2-40B4-BE49-F238E27FC236}">
              <a16:creationId xmlns:a16="http://schemas.microsoft.com/office/drawing/2014/main" id="{DB19AF75-A882-490E-A8E9-E01F16847A3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3902</xdr:row>
      <xdr:rowOff>0</xdr:rowOff>
    </xdr:from>
    <xdr:ext cx="43858" cy="155877"/>
    <xdr:sp macro="" textlink="">
      <xdr:nvSpPr>
        <xdr:cNvPr id="616" name="throwarrow_0004126398">
          <a:extLst>
            <a:ext uri="{FF2B5EF4-FFF2-40B4-BE49-F238E27FC236}">
              <a16:creationId xmlns:a16="http://schemas.microsoft.com/office/drawing/2014/main" id="{1C9E5A9F-29AC-455D-A110-6FFCFA9AD6ED}"/>
            </a:ext>
          </a:extLst>
        </xdr:cNvPr>
        <xdr:cNvSpPr txBox="1">
          <a:spLocks noChangeArrowheads="1"/>
        </xdr:cNvSpPr>
      </xdr:nvSpPr>
      <xdr:spPr bwMode="auto">
        <a:xfrm>
          <a:off x="0" y="5139232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3906</xdr:row>
      <xdr:rowOff>0</xdr:rowOff>
    </xdr:from>
    <xdr:ext cx="43858" cy="155877"/>
    <xdr:sp macro="" textlink="">
      <xdr:nvSpPr>
        <xdr:cNvPr id="617" name="throwarrow_0004126398">
          <a:extLst>
            <a:ext uri="{FF2B5EF4-FFF2-40B4-BE49-F238E27FC236}">
              <a16:creationId xmlns:a16="http://schemas.microsoft.com/office/drawing/2014/main" id="{860DF9E8-EBC8-4796-BAF1-F0AE448ED246}"/>
            </a:ext>
          </a:extLst>
        </xdr:cNvPr>
        <xdr:cNvSpPr txBox="1">
          <a:spLocks noChangeArrowheads="1"/>
        </xdr:cNvSpPr>
      </xdr:nvSpPr>
      <xdr:spPr bwMode="auto">
        <a:xfrm>
          <a:off x="0" y="514123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3908</xdr:row>
      <xdr:rowOff>0</xdr:rowOff>
    </xdr:from>
    <xdr:ext cx="43858" cy="155877"/>
    <xdr:sp macro="" textlink="">
      <xdr:nvSpPr>
        <xdr:cNvPr id="618" name="throwarrow_0004126398">
          <a:extLst>
            <a:ext uri="{FF2B5EF4-FFF2-40B4-BE49-F238E27FC236}">
              <a16:creationId xmlns:a16="http://schemas.microsoft.com/office/drawing/2014/main" id="{34B3A0C4-50C6-472D-BB26-10CCF2D7D576}"/>
            </a:ext>
          </a:extLst>
        </xdr:cNvPr>
        <xdr:cNvSpPr txBox="1">
          <a:spLocks noChangeArrowheads="1"/>
        </xdr:cNvSpPr>
      </xdr:nvSpPr>
      <xdr:spPr bwMode="auto">
        <a:xfrm>
          <a:off x="0" y="5142090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3909</xdr:row>
      <xdr:rowOff>0</xdr:rowOff>
    </xdr:from>
    <xdr:ext cx="43858" cy="155877"/>
    <xdr:sp macro="" textlink="">
      <xdr:nvSpPr>
        <xdr:cNvPr id="619" name="throwarrow_0004126398">
          <a:extLst>
            <a:ext uri="{FF2B5EF4-FFF2-40B4-BE49-F238E27FC236}">
              <a16:creationId xmlns:a16="http://schemas.microsoft.com/office/drawing/2014/main" id="{4FEE1A5E-2C0D-457A-8349-11A5493E06F3}"/>
            </a:ext>
          </a:extLst>
        </xdr:cNvPr>
        <xdr:cNvSpPr txBox="1">
          <a:spLocks noChangeArrowheads="1"/>
        </xdr:cNvSpPr>
      </xdr:nvSpPr>
      <xdr:spPr bwMode="auto">
        <a:xfrm>
          <a:off x="0" y="5142518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3911</xdr:row>
      <xdr:rowOff>0</xdr:rowOff>
    </xdr:from>
    <xdr:ext cx="43858" cy="155877"/>
    <xdr:sp macro="" textlink="">
      <xdr:nvSpPr>
        <xdr:cNvPr id="620" name="throwarrow_0004126398">
          <a:extLst>
            <a:ext uri="{FF2B5EF4-FFF2-40B4-BE49-F238E27FC236}">
              <a16:creationId xmlns:a16="http://schemas.microsoft.com/office/drawing/2014/main" id="{CFB78EAB-E990-4BFB-8079-80F428AD6B15}"/>
            </a:ext>
          </a:extLst>
        </xdr:cNvPr>
        <xdr:cNvSpPr txBox="1">
          <a:spLocks noChangeArrowheads="1"/>
        </xdr:cNvSpPr>
      </xdr:nvSpPr>
      <xdr:spPr bwMode="auto">
        <a:xfrm>
          <a:off x="0" y="514323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3913</xdr:row>
      <xdr:rowOff>0</xdr:rowOff>
    </xdr:from>
    <xdr:ext cx="43858" cy="155877"/>
    <xdr:sp macro="" textlink="">
      <xdr:nvSpPr>
        <xdr:cNvPr id="621" name="throwarrow_0004126398">
          <a:extLst>
            <a:ext uri="{FF2B5EF4-FFF2-40B4-BE49-F238E27FC236}">
              <a16:creationId xmlns:a16="http://schemas.microsoft.com/office/drawing/2014/main" id="{67182A4D-7293-4D7A-8910-EB525A354F95}"/>
            </a:ext>
          </a:extLst>
        </xdr:cNvPr>
        <xdr:cNvSpPr txBox="1">
          <a:spLocks noChangeArrowheads="1"/>
        </xdr:cNvSpPr>
      </xdr:nvSpPr>
      <xdr:spPr bwMode="auto">
        <a:xfrm>
          <a:off x="0" y="5144090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22" name="throwarrow_0004126398">
          <a:extLst>
            <a:ext uri="{FF2B5EF4-FFF2-40B4-BE49-F238E27FC236}">
              <a16:creationId xmlns:a16="http://schemas.microsoft.com/office/drawing/2014/main" id="{DD14DBEF-9E5B-453E-A40A-3446CA0ACED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3918</xdr:row>
      <xdr:rowOff>0</xdr:rowOff>
    </xdr:from>
    <xdr:ext cx="43858" cy="155877"/>
    <xdr:sp macro="" textlink="">
      <xdr:nvSpPr>
        <xdr:cNvPr id="623" name="throwarrow_0004126398">
          <a:extLst>
            <a:ext uri="{FF2B5EF4-FFF2-40B4-BE49-F238E27FC236}">
              <a16:creationId xmlns:a16="http://schemas.microsoft.com/office/drawing/2014/main" id="{DACE9F55-21C8-4FE2-AF88-1935D23AE336}"/>
            </a:ext>
          </a:extLst>
        </xdr:cNvPr>
        <xdr:cNvSpPr txBox="1">
          <a:spLocks noChangeArrowheads="1"/>
        </xdr:cNvSpPr>
      </xdr:nvSpPr>
      <xdr:spPr bwMode="auto">
        <a:xfrm>
          <a:off x="0" y="5146233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3920</xdr:row>
      <xdr:rowOff>0</xdr:rowOff>
    </xdr:from>
    <xdr:ext cx="43858" cy="155877"/>
    <xdr:sp macro="" textlink="">
      <xdr:nvSpPr>
        <xdr:cNvPr id="624" name="throwarrow_0004126398">
          <a:extLst>
            <a:ext uri="{FF2B5EF4-FFF2-40B4-BE49-F238E27FC236}">
              <a16:creationId xmlns:a16="http://schemas.microsoft.com/office/drawing/2014/main" id="{5A418BAB-EFA2-4675-9295-0DDF83071E76}"/>
            </a:ext>
          </a:extLst>
        </xdr:cNvPr>
        <xdr:cNvSpPr txBox="1">
          <a:spLocks noChangeArrowheads="1"/>
        </xdr:cNvSpPr>
      </xdr:nvSpPr>
      <xdr:spPr bwMode="auto">
        <a:xfrm>
          <a:off x="0" y="514737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3922</xdr:row>
      <xdr:rowOff>0</xdr:rowOff>
    </xdr:from>
    <xdr:ext cx="43858" cy="155877"/>
    <xdr:sp macro="" textlink="">
      <xdr:nvSpPr>
        <xdr:cNvPr id="625" name="throwarrow_0004126398">
          <a:extLst>
            <a:ext uri="{FF2B5EF4-FFF2-40B4-BE49-F238E27FC236}">
              <a16:creationId xmlns:a16="http://schemas.microsoft.com/office/drawing/2014/main" id="{2D64225A-79BF-4998-84A8-F52F94F2812C}"/>
            </a:ext>
          </a:extLst>
        </xdr:cNvPr>
        <xdr:cNvSpPr txBox="1">
          <a:spLocks noChangeArrowheads="1"/>
        </xdr:cNvSpPr>
      </xdr:nvSpPr>
      <xdr:spPr bwMode="auto">
        <a:xfrm>
          <a:off x="0" y="5149234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3924</xdr:row>
      <xdr:rowOff>0</xdr:rowOff>
    </xdr:from>
    <xdr:ext cx="43858" cy="155877"/>
    <xdr:sp macro="" textlink="">
      <xdr:nvSpPr>
        <xdr:cNvPr id="626" name="throwarrow_0004126398">
          <a:extLst>
            <a:ext uri="{FF2B5EF4-FFF2-40B4-BE49-F238E27FC236}">
              <a16:creationId xmlns:a16="http://schemas.microsoft.com/office/drawing/2014/main" id="{AB58A651-E186-45BB-93D1-B49238A34808}"/>
            </a:ext>
          </a:extLst>
        </xdr:cNvPr>
        <xdr:cNvSpPr txBox="1">
          <a:spLocks noChangeArrowheads="1"/>
        </xdr:cNvSpPr>
      </xdr:nvSpPr>
      <xdr:spPr bwMode="auto">
        <a:xfrm>
          <a:off x="0" y="5149948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3928</xdr:row>
      <xdr:rowOff>0</xdr:rowOff>
    </xdr:from>
    <xdr:ext cx="43858" cy="155877"/>
    <xdr:sp macro="" textlink="">
      <xdr:nvSpPr>
        <xdr:cNvPr id="627" name="throwarrow_0004126398">
          <a:extLst>
            <a:ext uri="{FF2B5EF4-FFF2-40B4-BE49-F238E27FC236}">
              <a16:creationId xmlns:a16="http://schemas.microsoft.com/office/drawing/2014/main" id="{243BE4F2-F837-44D8-8527-1F4EA5D81FA5}"/>
            </a:ext>
          </a:extLst>
        </xdr:cNvPr>
        <xdr:cNvSpPr txBox="1">
          <a:spLocks noChangeArrowheads="1"/>
        </xdr:cNvSpPr>
      </xdr:nvSpPr>
      <xdr:spPr bwMode="auto">
        <a:xfrm>
          <a:off x="0" y="5151662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28" name="throwarrow_0004126398">
          <a:extLst>
            <a:ext uri="{FF2B5EF4-FFF2-40B4-BE49-F238E27FC236}">
              <a16:creationId xmlns:a16="http://schemas.microsoft.com/office/drawing/2014/main" id="{A6608723-2C73-4736-834A-083303AC86A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3932</xdr:row>
      <xdr:rowOff>0</xdr:rowOff>
    </xdr:from>
    <xdr:ext cx="43858" cy="155877"/>
    <xdr:sp macro="" textlink="">
      <xdr:nvSpPr>
        <xdr:cNvPr id="629" name="throwarrow_0004126398">
          <a:extLst>
            <a:ext uri="{FF2B5EF4-FFF2-40B4-BE49-F238E27FC236}">
              <a16:creationId xmlns:a16="http://schemas.microsoft.com/office/drawing/2014/main" id="{7617FD4B-0978-4131-9874-EDFC84317BD9}"/>
            </a:ext>
          </a:extLst>
        </xdr:cNvPr>
        <xdr:cNvSpPr txBox="1">
          <a:spLocks noChangeArrowheads="1"/>
        </xdr:cNvSpPr>
      </xdr:nvSpPr>
      <xdr:spPr bwMode="auto">
        <a:xfrm>
          <a:off x="0" y="5153377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30" name="throwarrow_0004126398">
          <a:extLst>
            <a:ext uri="{FF2B5EF4-FFF2-40B4-BE49-F238E27FC236}">
              <a16:creationId xmlns:a16="http://schemas.microsoft.com/office/drawing/2014/main" id="{15926F68-E2CD-4D0A-8205-E7D03DD0F18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3936</xdr:row>
      <xdr:rowOff>0</xdr:rowOff>
    </xdr:from>
    <xdr:ext cx="43858" cy="155877"/>
    <xdr:sp macro="" textlink="">
      <xdr:nvSpPr>
        <xdr:cNvPr id="631" name="throwarrow_0004126398">
          <a:extLst>
            <a:ext uri="{FF2B5EF4-FFF2-40B4-BE49-F238E27FC236}">
              <a16:creationId xmlns:a16="http://schemas.microsoft.com/office/drawing/2014/main" id="{AA159B83-82EF-4030-A34B-528D04EA4E78}"/>
            </a:ext>
          </a:extLst>
        </xdr:cNvPr>
        <xdr:cNvSpPr txBox="1">
          <a:spLocks noChangeArrowheads="1"/>
        </xdr:cNvSpPr>
      </xdr:nvSpPr>
      <xdr:spPr bwMode="auto">
        <a:xfrm>
          <a:off x="0" y="5155091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32" name="throwarrow_0004126398">
          <a:extLst>
            <a:ext uri="{FF2B5EF4-FFF2-40B4-BE49-F238E27FC236}">
              <a16:creationId xmlns:a16="http://schemas.microsoft.com/office/drawing/2014/main" id="{1C79AC13-2CA0-423C-AC3E-C1EB08510E6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33" name="throwarrow_0004126398">
          <a:extLst>
            <a:ext uri="{FF2B5EF4-FFF2-40B4-BE49-F238E27FC236}">
              <a16:creationId xmlns:a16="http://schemas.microsoft.com/office/drawing/2014/main" id="{5C3C1E5A-6239-4D96-9186-BB6A3ABC68B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3942</xdr:row>
      <xdr:rowOff>0</xdr:rowOff>
    </xdr:from>
    <xdr:ext cx="43858" cy="155877"/>
    <xdr:sp macro="" textlink="">
      <xdr:nvSpPr>
        <xdr:cNvPr id="634" name="throwarrow_0004126398">
          <a:extLst>
            <a:ext uri="{FF2B5EF4-FFF2-40B4-BE49-F238E27FC236}">
              <a16:creationId xmlns:a16="http://schemas.microsoft.com/office/drawing/2014/main" id="{EE659353-0F8C-451C-9C71-DE5422AD9852}"/>
            </a:ext>
          </a:extLst>
        </xdr:cNvPr>
        <xdr:cNvSpPr txBox="1">
          <a:spLocks noChangeArrowheads="1"/>
        </xdr:cNvSpPr>
      </xdr:nvSpPr>
      <xdr:spPr bwMode="auto">
        <a:xfrm>
          <a:off x="0" y="5158235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35" name="throwarrow_0004126398">
          <a:extLst>
            <a:ext uri="{FF2B5EF4-FFF2-40B4-BE49-F238E27FC236}">
              <a16:creationId xmlns:a16="http://schemas.microsoft.com/office/drawing/2014/main" id="{C3771227-FB1F-4E7F-A5F5-49A7044BB03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3947</xdr:row>
      <xdr:rowOff>0</xdr:rowOff>
    </xdr:from>
    <xdr:ext cx="43858" cy="155877"/>
    <xdr:sp macro="" textlink="">
      <xdr:nvSpPr>
        <xdr:cNvPr id="636" name="throwarrow_0004126398">
          <a:extLst>
            <a:ext uri="{FF2B5EF4-FFF2-40B4-BE49-F238E27FC236}">
              <a16:creationId xmlns:a16="http://schemas.microsoft.com/office/drawing/2014/main" id="{80E123A6-75EC-4417-9215-0ED15174B5BE}"/>
            </a:ext>
          </a:extLst>
        </xdr:cNvPr>
        <xdr:cNvSpPr txBox="1">
          <a:spLocks noChangeArrowheads="1"/>
        </xdr:cNvSpPr>
      </xdr:nvSpPr>
      <xdr:spPr bwMode="auto">
        <a:xfrm>
          <a:off x="0" y="5160806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3948</xdr:row>
      <xdr:rowOff>0</xdr:rowOff>
    </xdr:from>
    <xdr:ext cx="43858" cy="155877"/>
    <xdr:sp macro="" textlink="">
      <xdr:nvSpPr>
        <xdr:cNvPr id="637" name="throwarrow_0004126398">
          <a:extLst>
            <a:ext uri="{FF2B5EF4-FFF2-40B4-BE49-F238E27FC236}">
              <a16:creationId xmlns:a16="http://schemas.microsoft.com/office/drawing/2014/main" id="{F5F04222-44BB-4BD5-AFDB-C4FEDA557735}"/>
            </a:ext>
          </a:extLst>
        </xdr:cNvPr>
        <xdr:cNvSpPr txBox="1">
          <a:spLocks noChangeArrowheads="1"/>
        </xdr:cNvSpPr>
      </xdr:nvSpPr>
      <xdr:spPr bwMode="auto">
        <a:xfrm>
          <a:off x="0" y="5161235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38" name="throwarrow_0004126398">
          <a:extLst>
            <a:ext uri="{FF2B5EF4-FFF2-40B4-BE49-F238E27FC236}">
              <a16:creationId xmlns:a16="http://schemas.microsoft.com/office/drawing/2014/main" id="{CDC36441-222F-4518-838B-F994FDD461E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3953</xdr:row>
      <xdr:rowOff>0</xdr:rowOff>
    </xdr:from>
    <xdr:ext cx="43858" cy="155877"/>
    <xdr:sp macro="" textlink="">
      <xdr:nvSpPr>
        <xdr:cNvPr id="639" name="throwarrow_0004126398">
          <a:extLst>
            <a:ext uri="{FF2B5EF4-FFF2-40B4-BE49-F238E27FC236}">
              <a16:creationId xmlns:a16="http://schemas.microsoft.com/office/drawing/2014/main" id="{78A35C1C-7ED5-4FE8-B48D-1C38B723A4F4}"/>
            </a:ext>
          </a:extLst>
        </xdr:cNvPr>
        <xdr:cNvSpPr txBox="1">
          <a:spLocks noChangeArrowheads="1"/>
        </xdr:cNvSpPr>
      </xdr:nvSpPr>
      <xdr:spPr bwMode="auto">
        <a:xfrm>
          <a:off x="0" y="5163521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40" name="throwarrow_0004126398">
          <a:extLst>
            <a:ext uri="{FF2B5EF4-FFF2-40B4-BE49-F238E27FC236}">
              <a16:creationId xmlns:a16="http://schemas.microsoft.com/office/drawing/2014/main" id="{D7C03E37-4785-4A18-A9AD-59CCDF90752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3957</xdr:row>
      <xdr:rowOff>0</xdr:rowOff>
    </xdr:from>
    <xdr:ext cx="43858" cy="155877"/>
    <xdr:sp macro="" textlink="">
      <xdr:nvSpPr>
        <xdr:cNvPr id="641" name="throwarrow_0004126398">
          <a:extLst>
            <a:ext uri="{FF2B5EF4-FFF2-40B4-BE49-F238E27FC236}">
              <a16:creationId xmlns:a16="http://schemas.microsoft.com/office/drawing/2014/main" id="{97CF4667-D5E9-46B9-9A8B-A78A51E7A6BE}"/>
            </a:ext>
          </a:extLst>
        </xdr:cNvPr>
        <xdr:cNvSpPr txBox="1">
          <a:spLocks noChangeArrowheads="1"/>
        </xdr:cNvSpPr>
      </xdr:nvSpPr>
      <xdr:spPr bwMode="auto">
        <a:xfrm>
          <a:off x="0" y="5164807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3959</xdr:row>
      <xdr:rowOff>0</xdr:rowOff>
    </xdr:from>
    <xdr:ext cx="43858" cy="155877"/>
    <xdr:sp macro="" textlink="">
      <xdr:nvSpPr>
        <xdr:cNvPr id="642" name="throwarrow_0004126398">
          <a:extLst>
            <a:ext uri="{FF2B5EF4-FFF2-40B4-BE49-F238E27FC236}">
              <a16:creationId xmlns:a16="http://schemas.microsoft.com/office/drawing/2014/main" id="{48282335-C160-4628-BEE4-C88A6DCE44EA}"/>
            </a:ext>
          </a:extLst>
        </xdr:cNvPr>
        <xdr:cNvSpPr txBox="1">
          <a:spLocks noChangeArrowheads="1"/>
        </xdr:cNvSpPr>
      </xdr:nvSpPr>
      <xdr:spPr bwMode="auto">
        <a:xfrm>
          <a:off x="0" y="5165521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3965</xdr:row>
      <xdr:rowOff>0</xdr:rowOff>
    </xdr:from>
    <xdr:ext cx="43858" cy="155877"/>
    <xdr:sp macro="" textlink="">
      <xdr:nvSpPr>
        <xdr:cNvPr id="643" name="throwarrow_0004126398">
          <a:extLst>
            <a:ext uri="{FF2B5EF4-FFF2-40B4-BE49-F238E27FC236}">
              <a16:creationId xmlns:a16="http://schemas.microsoft.com/office/drawing/2014/main" id="{D6A71B86-291A-428B-BB76-7E6E8387D8C3}"/>
            </a:ext>
          </a:extLst>
        </xdr:cNvPr>
        <xdr:cNvSpPr txBox="1">
          <a:spLocks noChangeArrowheads="1"/>
        </xdr:cNvSpPr>
      </xdr:nvSpPr>
      <xdr:spPr bwMode="auto">
        <a:xfrm>
          <a:off x="0" y="5168379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44" name="throwarrow_0004126398">
          <a:extLst>
            <a:ext uri="{FF2B5EF4-FFF2-40B4-BE49-F238E27FC236}">
              <a16:creationId xmlns:a16="http://schemas.microsoft.com/office/drawing/2014/main" id="{7B4B3076-F420-48EC-8694-3489D4F3DA7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3969</xdr:row>
      <xdr:rowOff>0</xdr:rowOff>
    </xdr:from>
    <xdr:ext cx="43858" cy="155877"/>
    <xdr:sp macro="" textlink="">
      <xdr:nvSpPr>
        <xdr:cNvPr id="645" name="throwarrow_0004126398">
          <a:extLst>
            <a:ext uri="{FF2B5EF4-FFF2-40B4-BE49-F238E27FC236}">
              <a16:creationId xmlns:a16="http://schemas.microsoft.com/office/drawing/2014/main" id="{C3BD9710-AB13-429A-830C-7DD0D544B965}"/>
            </a:ext>
          </a:extLst>
        </xdr:cNvPr>
        <xdr:cNvSpPr txBox="1">
          <a:spLocks noChangeArrowheads="1"/>
        </xdr:cNvSpPr>
      </xdr:nvSpPr>
      <xdr:spPr bwMode="auto">
        <a:xfrm>
          <a:off x="0" y="517009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3970</xdr:row>
      <xdr:rowOff>0</xdr:rowOff>
    </xdr:from>
    <xdr:ext cx="43858" cy="155877"/>
    <xdr:sp macro="" textlink="">
      <xdr:nvSpPr>
        <xdr:cNvPr id="646" name="throwarrow_0004126398">
          <a:extLst>
            <a:ext uri="{FF2B5EF4-FFF2-40B4-BE49-F238E27FC236}">
              <a16:creationId xmlns:a16="http://schemas.microsoft.com/office/drawing/2014/main" id="{5255642F-332F-4D97-8B89-AB8F44C14951}"/>
            </a:ext>
          </a:extLst>
        </xdr:cNvPr>
        <xdr:cNvSpPr txBox="1">
          <a:spLocks noChangeArrowheads="1"/>
        </xdr:cNvSpPr>
      </xdr:nvSpPr>
      <xdr:spPr bwMode="auto">
        <a:xfrm>
          <a:off x="0" y="5170665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3972</xdr:row>
      <xdr:rowOff>0</xdr:rowOff>
    </xdr:from>
    <xdr:ext cx="43858" cy="155877"/>
    <xdr:sp macro="" textlink="">
      <xdr:nvSpPr>
        <xdr:cNvPr id="647" name="throwarrow_0004126398">
          <a:extLst>
            <a:ext uri="{FF2B5EF4-FFF2-40B4-BE49-F238E27FC236}">
              <a16:creationId xmlns:a16="http://schemas.microsoft.com/office/drawing/2014/main" id="{A7063DA4-17F9-4D00-B17B-7709120C1081}"/>
            </a:ext>
          </a:extLst>
        </xdr:cNvPr>
        <xdr:cNvSpPr txBox="1">
          <a:spLocks noChangeArrowheads="1"/>
        </xdr:cNvSpPr>
      </xdr:nvSpPr>
      <xdr:spPr bwMode="auto">
        <a:xfrm>
          <a:off x="0" y="5171379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48" name="throwarrow_0004126398">
          <a:extLst>
            <a:ext uri="{FF2B5EF4-FFF2-40B4-BE49-F238E27FC236}">
              <a16:creationId xmlns:a16="http://schemas.microsoft.com/office/drawing/2014/main" id="{C049182D-726D-4AD0-84A3-11038209788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49" name="throwarrow_0004126398">
          <a:extLst>
            <a:ext uri="{FF2B5EF4-FFF2-40B4-BE49-F238E27FC236}">
              <a16:creationId xmlns:a16="http://schemas.microsoft.com/office/drawing/2014/main" id="{C7A71237-C27B-4D23-AE02-560C6697BE5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3983</xdr:row>
      <xdr:rowOff>0</xdr:rowOff>
    </xdr:from>
    <xdr:ext cx="43858" cy="155877"/>
    <xdr:sp macro="" textlink="">
      <xdr:nvSpPr>
        <xdr:cNvPr id="650" name="throwarrow_0004126398">
          <a:extLst>
            <a:ext uri="{FF2B5EF4-FFF2-40B4-BE49-F238E27FC236}">
              <a16:creationId xmlns:a16="http://schemas.microsoft.com/office/drawing/2014/main" id="{0ABFDEAC-1E6B-4F70-9FDA-32F284559964}"/>
            </a:ext>
          </a:extLst>
        </xdr:cNvPr>
        <xdr:cNvSpPr txBox="1">
          <a:spLocks noChangeArrowheads="1"/>
        </xdr:cNvSpPr>
      </xdr:nvSpPr>
      <xdr:spPr bwMode="auto">
        <a:xfrm>
          <a:off x="0" y="5175808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51" name="throwarrow_0004126398">
          <a:extLst>
            <a:ext uri="{FF2B5EF4-FFF2-40B4-BE49-F238E27FC236}">
              <a16:creationId xmlns:a16="http://schemas.microsoft.com/office/drawing/2014/main" id="{CC4F4BE5-5A58-4117-9CDE-3521990EF07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3986</xdr:row>
      <xdr:rowOff>0</xdr:rowOff>
    </xdr:from>
    <xdr:ext cx="43858" cy="155877"/>
    <xdr:sp macro="" textlink="">
      <xdr:nvSpPr>
        <xdr:cNvPr id="652" name="throwarrow_0004126398">
          <a:extLst>
            <a:ext uri="{FF2B5EF4-FFF2-40B4-BE49-F238E27FC236}">
              <a16:creationId xmlns:a16="http://schemas.microsoft.com/office/drawing/2014/main" id="{D45AF231-B7C3-4855-BB79-8AB5F886E4D6}"/>
            </a:ext>
          </a:extLst>
        </xdr:cNvPr>
        <xdr:cNvSpPr txBox="1">
          <a:spLocks noChangeArrowheads="1"/>
        </xdr:cNvSpPr>
      </xdr:nvSpPr>
      <xdr:spPr bwMode="auto">
        <a:xfrm>
          <a:off x="0" y="5177094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53" name="throwarrow_0004126398">
          <a:extLst>
            <a:ext uri="{FF2B5EF4-FFF2-40B4-BE49-F238E27FC236}">
              <a16:creationId xmlns:a16="http://schemas.microsoft.com/office/drawing/2014/main" id="{09A5BBC8-9488-4507-9069-7656FF4E18E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3991</xdr:row>
      <xdr:rowOff>0</xdr:rowOff>
    </xdr:from>
    <xdr:ext cx="43858" cy="155877"/>
    <xdr:sp macro="" textlink="">
      <xdr:nvSpPr>
        <xdr:cNvPr id="654" name="throwarrow_0004126398">
          <a:extLst>
            <a:ext uri="{FF2B5EF4-FFF2-40B4-BE49-F238E27FC236}">
              <a16:creationId xmlns:a16="http://schemas.microsoft.com/office/drawing/2014/main" id="{E9A74DB3-FA8F-49B6-92D4-DB3AA135C812}"/>
            </a:ext>
          </a:extLst>
        </xdr:cNvPr>
        <xdr:cNvSpPr txBox="1">
          <a:spLocks noChangeArrowheads="1"/>
        </xdr:cNvSpPr>
      </xdr:nvSpPr>
      <xdr:spPr bwMode="auto">
        <a:xfrm>
          <a:off x="0" y="5180523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55" name="throwarrow_0004126398">
          <a:extLst>
            <a:ext uri="{FF2B5EF4-FFF2-40B4-BE49-F238E27FC236}">
              <a16:creationId xmlns:a16="http://schemas.microsoft.com/office/drawing/2014/main" id="{70945C4C-5F9D-4428-95FF-09ECEDB085D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3996</xdr:row>
      <xdr:rowOff>0</xdr:rowOff>
    </xdr:from>
    <xdr:ext cx="43858" cy="155877"/>
    <xdr:sp macro="" textlink="">
      <xdr:nvSpPr>
        <xdr:cNvPr id="656" name="throwarrow_0004126398">
          <a:extLst>
            <a:ext uri="{FF2B5EF4-FFF2-40B4-BE49-F238E27FC236}">
              <a16:creationId xmlns:a16="http://schemas.microsoft.com/office/drawing/2014/main" id="{E00505E6-A26D-4500-A90B-0A3EEBBCF3F8}"/>
            </a:ext>
          </a:extLst>
        </xdr:cNvPr>
        <xdr:cNvSpPr txBox="1">
          <a:spLocks noChangeArrowheads="1"/>
        </xdr:cNvSpPr>
      </xdr:nvSpPr>
      <xdr:spPr bwMode="auto">
        <a:xfrm>
          <a:off x="0" y="5183381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57" name="throwarrow_0004126398">
          <a:extLst>
            <a:ext uri="{FF2B5EF4-FFF2-40B4-BE49-F238E27FC236}">
              <a16:creationId xmlns:a16="http://schemas.microsoft.com/office/drawing/2014/main" id="{87DC45F7-37E3-412F-9425-36F9AB48B85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4001</xdr:row>
      <xdr:rowOff>0</xdr:rowOff>
    </xdr:from>
    <xdr:ext cx="43858" cy="155877"/>
    <xdr:sp macro="" textlink="">
      <xdr:nvSpPr>
        <xdr:cNvPr id="658" name="throwarrow_0004126398">
          <a:extLst>
            <a:ext uri="{FF2B5EF4-FFF2-40B4-BE49-F238E27FC236}">
              <a16:creationId xmlns:a16="http://schemas.microsoft.com/office/drawing/2014/main" id="{4A49A081-1EC2-4C2C-970E-F1C458A81A38}"/>
            </a:ext>
          </a:extLst>
        </xdr:cNvPr>
        <xdr:cNvSpPr txBox="1">
          <a:spLocks noChangeArrowheads="1"/>
        </xdr:cNvSpPr>
      </xdr:nvSpPr>
      <xdr:spPr bwMode="auto">
        <a:xfrm>
          <a:off x="0" y="518609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4002</xdr:row>
      <xdr:rowOff>0</xdr:rowOff>
    </xdr:from>
    <xdr:ext cx="43858" cy="155877"/>
    <xdr:sp macro="" textlink="">
      <xdr:nvSpPr>
        <xdr:cNvPr id="659" name="throwarrow_0004126398">
          <a:extLst>
            <a:ext uri="{FF2B5EF4-FFF2-40B4-BE49-F238E27FC236}">
              <a16:creationId xmlns:a16="http://schemas.microsoft.com/office/drawing/2014/main" id="{5FD9C714-B7C2-47D4-A941-26642F8FFD0E}"/>
            </a:ext>
          </a:extLst>
        </xdr:cNvPr>
        <xdr:cNvSpPr txBox="1">
          <a:spLocks noChangeArrowheads="1"/>
        </xdr:cNvSpPr>
      </xdr:nvSpPr>
      <xdr:spPr bwMode="auto">
        <a:xfrm>
          <a:off x="0" y="518695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4004</xdr:row>
      <xdr:rowOff>0</xdr:rowOff>
    </xdr:from>
    <xdr:ext cx="43858" cy="155877"/>
    <xdr:sp macro="" textlink="">
      <xdr:nvSpPr>
        <xdr:cNvPr id="660" name="throwarrow_0004126398">
          <a:extLst>
            <a:ext uri="{FF2B5EF4-FFF2-40B4-BE49-F238E27FC236}">
              <a16:creationId xmlns:a16="http://schemas.microsoft.com/office/drawing/2014/main" id="{E61DA60E-AE90-4F04-B8ED-8B6BE75B0C6B}"/>
            </a:ext>
          </a:extLst>
        </xdr:cNvPr>
        <xdr:cNvSpPr txBox="1">
          <a:spLocks noChangeArrowheads="1"/>
        </xdr:cNvSpPr>
      </xdr:nvSpPr>
      <xdr:spPr bwMode="auto">
        <a:xfrm>
          <a:off x="0" y="5188096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4006</xdr:row>
      <xdr:rowOff>0</xdr:rowOff>
    </xdr:from>
    <xdr:ext cx="43858" cy="155877"/>
    <xdr:sp macro="" textlink="">
      <xdr:nvSpPr>
        <xdr:cNvPr id="661" name="throwarrow_0004126398">
          <a:extLst>
            <a:ext uri="{FF2B5EF4-FFF2-40B4-BE49-F238E27FC236}">
              <a16:creationId xmlns:a16="http://schemas.microsoft.com/office/drawing/2014/main" id="{613754BD-D498-460F-A388-D20008E93B81}"/>
            </a:ext>
          </a:extLst>
        </xdr:cNvPr>
        <xdr:cNvSpPr txBox="1">
          <a:spLocks noChangeArrowheads="1"/>
        </xdr:cNvSpPr>
      </xdr:nvSpPr>
      <xdr:spPr bwMode="auto">
        <a:xfrm>
          <a:off x="0" y="5189239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4010</xdr:row>
      <xdr:rowOff>0</xdr:rowOff>
    </xdr:from>
    <xdr:ext cx="43858" cy="155877"/>
    <xdr:sp macro="" textlink="">
      <xdr:nvSpPr>
        <xdr:cNvPr id="662" name="throwarrow_0004126398">
          <a:extLst>
            <a:ext uri="{FF2B5EF4-FFF2-40B4-BE49-F238E27FC236}">
              <a16:creationId xmlns:a16="http://schemas.microsoft.com/office/drawing/2014/main" id="{278DA00E-EFCC-4AD2-885B-772295585649}"/>
            </a:ext>
          </a:extLst>
        </xdr:cNvPr>
        <xdr:cNvSpPr txBox="1">
          <a:spLocks noChangeArrowheads="1"/>
        </xdr:cNvSpPr>
      </xdr:nvSpPr>
      <xdr:spPr bwMode="auto">
        <a:xfrm>
          <a:off x="0" y="519081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63" name="throwarrow_0004126398">
          <a:extLst>
            <a:ext uri="{FF2B5EF4-FFF2-40B4-BE49-F238E27FC236}">
              <a16:creationId xmlns:a16="http://schemas.microsoft.com/office/drawing/2014/main" id="{D869490F-A98D-45D0-88D4-A9F7B319A32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4015</xdr:row>
      <xdr:rowOff>0</xdr:rowOff>
    </xdr:from>
    <xdr:ext cx="43858" cy="155877"/>
    <xdr:sp macro="" textlink="">
      <xdr:nvSpPr>
        <xdr:cNvPr id="664" name="throwarrow_0004126398">
          <a:extLst>
            <a:ext uri="{FF2B5EF4-FFF2-40B4-BE49-F238E27FC236}">
              <a16:creationId xmlns:a16="http://schemas.microsoft.com/office/drawing/2014/main" id="{221AA58A-FDD1-4729-9E75-EFA315AA7BDB}"/>
            </a:ext>
          </a:extLst>
        </xdr:cNvPr>
        <xdr:cNvSpPr txBox="1">
          <a:spLocks noChangeArrowheads="1"/>
        </xdr:cNvSpPr>
      </xdr:nvSpPr>
      <xdr:spPr bwMode="auto">
        <a:xfrm>
          <a:off x="0" y="5192810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65" name="throwarrow_0004126398">
          <a:extLst>
            <a:ext uri="{FF2B5EF4-FFF2-40B4-BE49-F238E27FC236}">
              <a16:creationId xmlns:a16="http://schemas.microsoft.com/office/drawing/2014/main" id="{0FE0D372-D182-4099-AFD7-7C3CE0DC51D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4020</xdr:row>
      <xdr:rowOff>0</xdr:rowOff>
    </xdr:from>
    <xdr:ext cx="43858" cy="155877"/>
    <xdr:sp macro="" textlink="">
      <xdr:nvSpPr>
        <xdr:cNvPr id="666" name="throwarrow_0004126398">
          <a:extLst>
            <a:ext uri="{FF2B5EF4-FFF2-40B4-BE49-F238E27FC236}">
              <a16:creationId xmlns:a16="http://schemas.microsoft.com/office/drawing/2014/main" id="{836FB5AA-920B-42A2-BB01-7DEEB4E20912}"/>
            </a:ext>
          </a:extLst>
        </xdr:cNvPr>
        <xdr:cNvSpPr txBox="1">
          <a:spLocks noChangeArrowheads="1"/>
        </xdr:cNvSpPr>
      </xdr:nvSpPr>
      <xdr:spPr bwMode="auto">
        <a:xfrm>
          <a:off x="0" y="5194811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67" name="throwarrow_0004126398">
          <a:extLst>
            <a:ext uri="{FF2B5EF4-FFF2-40B4-BE49-F238E27FC236}">
              <a16:creationId xmlns:a16="http://schemas.microsoft.com/office/drawing/2014/main" id="{B26B7ACE-CD47-4E52-AA2C-CB5DBCC6AD2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68" name="throwarrow_0004126398">
          <a:extLst>
            <a:ext uri="{FF2B5EF4-FFF2-40B4-BE49-F238E27FC236}">
              <a16:creationId xmlns:a16="http://schemas.microsoft.com/office/drawing/2014/main" id="{1E90B86E-B93B-4540-AA64-E3E2DFE700E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4027</xdr:row>
      <xdr:rowOff>0</xdr:rowOff>
    </xdr:from>
    <xdr:ext cx="43858" cy="155877"/>
    <xdr:sp macro="" textlink="">
      <xdr:nvSpPr>
        <xdr:cNvPr id="669" name="throwarrow_0004126398">
          <a:extLst>
            <a:ext uri="{FF2B5EF4-FFF2-40B4-BE49-F238E27FC236}">
              <a16:creationId xmlns:a16="http://schemas.microsoft.com/office/drawing/2014/main" id="{233AD24B-1D1D-4CE1-8196-6949AFFB99D1}"/>
            </a:ext>
          </a:extLst>
        </xdr:cNvPr>
        <xdr:cNvSpPr txBox="1">
          <a:spLocks noChangeArrowheads="1"/>
        </xdr:cNvSpPr>
      </xdr:nvSpPr>
      <xdr:spPr bwMode="auto">
        <a:xfrm>
          <a:off x="0" y="5197382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70" name="throwarrow_0004126398">
          <a:extLst>
            <a:ext uri="{FF2B5EF4-FFF2-40B4-BE49-F238E27FC236}">
              <a16:creationId xmlns:a16="http://schemas.microsoft.com/office/drawing/2014/main" id="{3D086278-AAD7-4F9F-B766-A5A16FC944A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4032</xdr:row>
      <xdr:rowOff>0</xdr:rowOff>
    </xdr:from>
    <xdr:ext cx="43858" cy="155877"/>
    <xdr:sp macro="" textlink="">
      <xdr:nvSpPr>
        <xdr:cNvPr id="671" name="throwarrow_0004126398">
          <a:extLst>
            <a:ext uri="{FF2B5EF4-FFF2-40B4-BE49-F238E27FC236}">
              <a16:creationId xmlns:a16="http://schemas.microsoft.com/office/drawing/2014/main" id="{49CBBE62-C568-449C-9D0B-5DDA1DDFF280}"/>
            </a:ext>
          </a:extLst>
        </xdr:cNvPr>
        <xdr:cNvSpPr txBox="1">
          <a:spLocks noChangeArrowheads="1"/>
        </xdr:cNvSpPr>
      </xdr:nvSpPr>
      <xdr:spPr bwMode="auto">
        <a:xfrm>
          <a:off x="0" y="5199811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72" name="throwarrow_0004126398">
          <a:extLst>
            <a:ext uri="{FF2B5EF4-FFF2-40B4-BE49-F238E27FC236}">
              <a16:creationId xmlns:a16="http://schemas.microsoft.com/office/drawing/2014/main" id="{1AAA1A61-8538-48EE-A9F1-21A070A994C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4037</xdr:row>
      <xdr:rowOff>0</xdr:rowOff>
    </xdr:from>
    <xdr:ext cx="43858" cy="155877"/>
    <xdr:sp macro="" textlink="">
      <xdr:nvSpPr>
        <xdr:cNvPr id="673" name="throwarrow_0004126398">
          <a:extLst>
            <a:ext uri="{FF2B5EF4-FFF2-40B4-BE49-F238E27FC236}">
              <a16:creationId xmlns:a16="http://schemas.microsoft.com/office/drawing/2014/main" id="{1EC4C10D-B77C-4028-9BEE-D7BB04B238F6}"/>
            </a:ext>
          </a:extLst>
        </xdr:cNvPr>
        <xdr:cNvSpPr txBox="1">
          <a:spLocks noChangeArrowheads="1"/>
        </xdr:cNvSpPr>
      </xdr:nvSpPr>
      <xdr:spPr bwMode="auto">
        <a:xfrm>
          <a:off x="0" y="5202097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4039</xdr:row>
      <xdr:rowOff>0</xdr:rowOff>
    </xdr:from>
    <xdr:ext cx="43858" cy="155877"/>
    <xdr:sp macro="" textlink="">
      <xdr:nvSpPr>
        <xdr:cNvPr id="674" name="throwarrow_0004126398">
          <a:extLst>
            <a:ext uri="{FF2B5EF4-FFF2-40B4-BE49-F238E27FC236}">
              <a16:creationId xmlns:a16="http://schemas.microsoft.com/office/drawing/2014/main" id="{1FEB2ACE-E3DD-49E5-BC65-F8B789D211C6}"/>
            </a:ext>
          </a:extLst>
        </xdr:cNvPr>
        <xdr:cNvSpPr txBox="1">
          <a:spLocks noChangeArrowheads="1"/>
        </xdr:cNvSpPr>
      </xdr:nvSpPr>
      <xdr:spPr bwMode="auto">
        <a:xfrm>
          <a:off x="0" y="5202955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75" name="throwarrow_0004126398">
          <a:extLst>
            <a:ext uri="{FF2B5EF4-FFF2-40B4-BE49-F238E27FC236}">
              <a16:creationId xmlns:a16="http://schemas.microsoft.com/office/drawing/2014/main" id="{4EB7F011-BB2A-4485-95FD-B6193610CDF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4044</xdr:row>
      <xdr:rowOff>0</xdr:rowOff>
    </xdr:from>
    <xdr:ext cx="43858" cy="155877"/>
    <xdr:sp macro="" textlink="">
      <xdr:nvSpPr>
        <xdr:cNvPr id="676" name="throwarrow_0004126398">
          <a:extLst>
            <a:ext uri="{FF2B5EF4-FFF2-40B4-BE49-F238E27FC236}">
              <a16:creationId xmlns:a16="http://schemas.microsoft.com/office/drawing/2014/main" id="{622CD4D2-CA93-4410-9A43-0092A6A95F9E}"/>
            </a:ext>
          </a:extLst>
        </xdr:cNvPr>
        <xdr:cNvSpPr txBox="1">
          <a:spLocks noChangeArrowheads="1"/>
        </xdr:cNvSpPr>
      </xdr:nvSpPr>
      <xdr:spPr bwMode="auto">
        <a:xfrm>
          <a:off x="0" y="5205098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77" name="throwarrow_0004126398">
          <a:extLst>
            <a:ext uri="{FF2B5EF4-FFF2-40B4-BE49-F238E27FC236}">
              <a16:creationId xmlns:a16="http://schemas.microsoft.com/office/drawing/2014/main" id="{C620C15A-2002-4FFF-B131-253E6F6E9ED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4049</xdr:row>
      <xdr:rowOff>0</xdr:rowOff>
    </xdr:from>
    <xdr:ext cx="43858" cy="155877"/>
    <xdr:sp macro="" textlink="">
      <xdr:nvSpPr>
        <xdr:cNvPr id="678" name="throwarrow_0004126398">
          <a:extLst>
            <a:ext uri="{FF2B5EF4-FFF2-40B4-BE49-F238E27FC236}">
              <a16:creationId xmlns:a16="http://schemas.microsoft.com/office/drawing/2014/main" id="{63115D95-85E3-498A-A817-56B5E6726BAD}"/>
            </a:ext>
          </a:extLst>
        </xdr:cNvPr>
        <xdr:cNvSpPr txBox="1">
          <a:spLocks noChangeArrowheads="1"/>
        </xdr:cNvSpPr>
      </xdr:nvSpPr>
      <xdr:spPr bwMode="auto">
        <a:xfrm>
          <a:off x="0" y="5206955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79" name="throwarrow_0004126398">
          <a:extLst>
            <a:ext uri="{FF2B5EF4-FFF2-40B4-BE49-F238E27FC236}">
              <a16:creationId xmlns:a16="http://schemas.microsoft.com/office/drawing/2014/main" id="{1DB9E8CF-4059-4FC7-8CB7-5FE63DA7BB8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4054</xdr:row>
      <xdr:rowOff>0</xdr:rowOff>
    </xdr:from>
    <xdr:ext cx="43858" cy="155877"/>
    <xdr:sp macro="" textlink="">
      <xdr:nvSpPr>
        <xdr:cNvPr id="680" name="throwarrow_0004126398">
          <a:extLst>
            <a:ext uri="{FF2B5EF4-FFF2-40B4-BE49-F238E27FC236}">
              <a16:creationId xmlns:a16="http://schemas.microsoft.com/office/drawing/2014/main" id="{410498A1-A3C4-4E52-A0FF-31F3517C9630}"/>
            </a:ext>
          </a:extLst>
        </xdr:cNvPr>
        <xdr:cNvSpPr txBox="1">
          <a:spLocks noChangeArrowheads="1"/>
        </xdr:cNvSpPr>
      </xdr:nvSpPr>
      <xdr:spPr bwMode="auto">
        <a:xfrm>
          <a:off x="0" y="520895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81" name="throwarrow_0004126398">
          <a:extLst>
            <a:ext uri="{FF2B5EF4-FFF2-40B4-BE49-F238E27FC236}">
              <a16:creationId xmlns:a16="http://schemas.microsoft.com/office/drawing/2014/main" id="{5DD3161E-A149-4691-8816-D17CE189864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4059</xdr:row>
      <xdr:rowOff>0</xdr:rowOff>
    </xdr:from>
    <xdr:ext cx="43858" cy="155877"/>
    <xdr:sp macro="" textlink="">
      <xdr:nvSpPr>
        <xdr:cNvPr id="682" name="throwarrow_0004126398">
          <a:extLst>
            <a:ext uri="{FF2B5EF4-FFF2-40B4-BE49-F238E27FC236}">
              <a16:creationId xmlns:a16="http://schemas.microsoft.com/office/drawing/2014/main" id="{49CEA9C3-9BB2-4DEE-BD58-EDBD7FC1EBE5}"/>
            </a:ext>
          </a:extLst>
        </xdr:cNvPr>
        <xdr:cNvSpPr txBox="1">
          <a:spLocks noChangeArrowheads="1"/>
        </xdr:cNvSpPr>
      </xdr:nvSpPr>
      <xdr:spPr bwMode="auto">
        <a:xfrm>
          <a:off x="0" y="5211956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83" name="throwarrow_0004126398">
          <a:extLst>
            <a:ext uri="{FF2B5EF4-FFF2-40B4-BE49-F238E27FC236}">
              <a16:creationId xmlns:a16="http://schemas.microsoft.com/office/drawing/2014/main" id="{B99879ED-498A-4AF4-85B5-C646CE757F8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4063</xdr:row>
      <xdr:rowOff>0</xdr:rowOff>
    </xdr:from>
    <xdr:ext cx="43858" cy="155877"/>
    <xdr:sp macro="" textlink="">
      <xdr:nvSpPr>
        <xdr:cNvPr id="684" name="throwarrow_0004126398">
          <a:extLst>
            <a:ext uri="{FF2B5EF4-FFF2-40B4-BE49-F238E27FC236}">
              <a16:creationId xmlns:a16="http://schemas.microsoft.com/office/drawing/2014/main" id="{B053202D-B85B-48BF-A517-68C574BAF7CC}"/>
            </a:ext>
          </a:extLst>
        </xdr:cNvPr>
        <xdr:cNvSpPr txBox="1">
          <a:spLocks noChangeArrowheads="1"/>
        </xdr:cNvSpPr>
      </xdr:nvSpPr>
      <xdr:spPr bwMode="auto">
        <a:xfrm>
          <a:off x="0" y="5216099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85" name="throwarrow_0004126398">
          <a:extLst>
            <a:ext uri="{FF2B5EF4-FFF2-40B4-BE49-F238E27FC236}">
              <a16:creationId xmlns:a16="http://schemas.microsoft.com/office/drawing/2014/main" id="{D49C3EBF-173C-4FDB-B2DB-867E101B838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4067</xdr:row>
      <xdr:rowOff>0</xdr:rowOff>
    </xdr:from>
    <xdr:ext cx="43858" cy="155877"/>
    <xdr:sp macro="" textlink="">
      <xdr:nvSpPr>
        <xdr:cNvPr id="686" name="throwarrow_0004126398">
          <a:extLst>
            <a:ext uri="{FF2B5EF4-FFF2-40B4-BE49-F238E27FC236}">
              <a16:creationId xmlns:a16="http://schemas.microsoft.com/office/drawing/2014/main" id="{374EF72A-36C6-4B64-908C-96FC44BFBB10}"/>
            </a:ext>
          </a:extLst>
        </xdr:cNvPr>
        <xdr:cNvSpPr txBox="1">
          <a:spLocks noChangeArrowheads="1"/>
        </xdr:cNvSpPr>
      </xdr:nvSpPr>
      <xdr:spPr bwMode="auto">
        <a:xfrm>
          <a:off x="0" y="5217671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87" name="throwarrow_0004126398">
          <a:extLst>
            <a:ext uri="{FF2B5EF4-FFF2-40B4-BE49-F238E27FC236}">
              <a16:creationId xmlns:a16="http://schemas.microsoft.com/office/drawing/2014/main" id="{BB8C0132-B823-47A5-9E86-CFDE3E2A341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4072</xdr:row>
      <xdr:rowOff>0</xdr:rowOff>
    </xdr:from>
    <xdr:ext cx="43858" cy="155877"/>
    <xdr:sp macro="" textlink="">
      <xdr:nvSpPr>
        <xdr:cNvPr id="688" name="throwarrow_0004126398">
          <a:extLst>
            <a:ext uri="{FF2B5EF4-FFF2-40B4-BE49-F238E27FC236}">
              <a16:creationId xmlns:a16="http://schemas.microsoft.com/office/drawing/2014/main" id="{5F9D2A99-5472-4F35-A358-821ADC0A1451}"/>
            </a:ext>
          </a:extLst>
        </xdr:cNvPr>
        <xdr:cNvSpPr txBox="1">
          <a:spLocks noChangeArrowheads="1"/>
        </xdr:cNvSpPr>
      </xdr:nvSpPr>
      <xdr:spPr bwMode="auto">
        <a:xfrm>
          <a:off x="0" y="522038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4074</xdr:row>
      <xdr:rowOff>0</xdr:rowOff>
    </xdr:from>
    <xdr:ext cx="43858" cy="155877"/>
    <xdr:sp macro="" textlink="">
      <xdr:nvSpPr>
        <xdr:cNvPr id="689" name="throwarrow_0004126398">
          <a:extLst>
            <a:ext uri="{FF2B5EF4-FFF2-40B4-BE49-F238E27FC236}">
              <a16:creationId xmlns:a16="http://schemas.microsoft.com/office/drawing/2014/main" id="{6EB9CBDC-7402-41DB-A6AB-476A116C604F}"/>
            </a:ext>
          </a:extLst>
        </xdr:cNvPr>
        <xdr:cNvSpPr txBox="1">
          <a:spLocks noChangeArrowheads="1"/>
        </xdr:cNvSpPr>
      </xdr:nvSpPr>
      <xdr:spPr bwMode="auto">
        <a:xfrm>
          <a:off x="0" y="5221528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90" name="throwarrow_0004126398">
          <a:extLst>
            <a:ext uri="{FF2B5EF4-FFF2-40B4-BE49-F238E27FC236}">
              <a16:creationId xmlns:a16="http://schemas.microsoft.com/office/drawing/2014/main" id="{013BCF88-07CD-439A-AECA-E05A7FB6977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4079</xdr:row>
      <xdr:rowOff>0</xdr:rowOff>
    </xdr:from>
    <xdr:ext cx="43858" cy="155877"/>
    <xdr:sp macro="" textlink="">
      <xdr:nvSpPr>
        <xdr:cNvPr id="691" name="throwarrow_0004126398">
          <a:extLst>
            <a:ext uri="{FF2B5EF4-FFF2-40B4-BE49-F238E27FC236}">
              <a16:creationId xmlns:a16="http://schemas.microsoft.com/office/drawing/2014/main" id="{52AD3DEC-FDE5-4767-BAB8-6673F16D65A7}"/>
            </a:ext>
          </a:extLst>
        </xdr:cNvPr>
        <xdr:cNvSpPr txBox="1">
          <a:spLocks noChangeArrowheads="1"/>
        </xdr:cNvSpPr>
      </xdr:nvSpPr>
      <xdr:spPr bwMode="auto">
        <a:xfrm>
          <a:off x="0" y="5223814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92" name="throwarrow_0004126398">
          <a:extLst>
            <a:ext uri="{FF2B5EF4-FFF2-40B4-BE49-F238E27FC236}">
              <a16:creationId xmlns:a16="http://schemas.microsoft.com/office/drawing/2014/main" id="{85254DE8-3FA3-4495-8AF2-2FD1F7E86C0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4084</xdr:row>
      <xdr:rowOff>0</xdr:rowOff>
    </xdr:from>
    <xdr:ext cx="43858" cy="155877"/>
    <xdr:sp macro="" textlink="">
      <xdr:nvSpPr>
        <xdr:cNvPr id="693" name="throwarrow_0004126398">
          <a:extLst>
            <a:ext uri="{FF2B5EF4-FFF2-40B4-BE49-F238E27FC236}">
              <a16:creationId xmlns:a16="http://schemas.microsoft.com/office/drawing/2014/main" id="{199EFAB2-76C4-454A-A1E5-972F24D828D7}"/>
            </a:ext>
          </a:extLst>
        </xdr:cNvPr>
        <xdr:cNvSpPr txBox="1">
          <a:spLocks noChangeArrowheads="1"/>
        </xdr:cNvSpPr>
      </xdr:nvSpPr>
      <xdr:spPr bwMode="auto">
        <a:xfrm>
          <a:off x="0" y="5227100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94" name="throwarrow_0004126398">
          <a:extLst>
            <a:ext uri="{FF2B5EF4-FFF2-40B4-BE49-F238E27FC236}">
              <a16:creationId xmlns:a16="http://schemas.microsoft.com/office/drawing/2014/main" id="{7226BD91-F828-4055-8EFE-408FB77F1DE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4089</xdr:row>
      <xdr:rowOff>0</xdr:rowOff>
    </xdr:from>
    <xdr:ext cx="43858" cy="155877"/>
    <xdr:sp macro="" textlink="">
      <xdr:nvSpPr>
        <xdr:cNvPr id="695" name="throwarrow_0004126398">
          <a:extLst>
            <a:ext uri="{FF2B5EF4-FFF2-40B4-BE49-F238E27FC236}">
              <a16:creationId xmlns:a16="http://schemas.microsoft.com/office/drawing/2014/main" id="{74338CFE-2850-4CA6-A657-C1DB111F1AA6}"/>
            </a:ext>
          </a:extLst>
        </xdr:cNvPr>
        <xdr:cNvSpPr txBox="1">
          <a:spLocks noChangeArrowheads="1"/>
        </xdr:cNvSpPr>
      </xdr:nvSpPr>
      <xdr:spPr bwMode="auto">
        <a:xfrm>
          <a:off x="0" y="5229672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96" name="throwarrow_0004126398">
          <a:extLst>
            <a:ext uri="{FF2B5EF4-FFF2-40B4-BE49-F238E27FC236}">
              <a16:creationId xmlns:a16="http://schemas.microsoft.com/office/drawing/2014/main" id="{EEAAC65B-CB38-4CEC-8F92-1019798E9DC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4094</xdr:row>
      <xdr:rowOff>0</xdr:rowOff>
    </xdr:from>
    <xdr:ext cx="43858" cy="155877"/>
    <xdr:sp macro="" textlink="">
      <xdr:nvSpPr>
        <xdr:cNvPr id="697" name="throwarrow_0004126398">
          <a:extLst>
            <a:ext uri="{FF2B5EF4-FFF2-40B4-BE49-F238E27FC236}">
              <a16:creationId xmlns:a16="http://schemas.microsoft.com/office/drawing/2014/main" id="{DB97A5B9-F988-4570-8AFE-C2C542837E56}"/>
            </a:ext>
          </a:extLst>
        </xdr:cNvPr>
        <xdr:cNvSpPr txBox="1">
          <a:spLocks noChangeArrowheads="1"/>
        </xdr:cNvSpPr>
      </xdr:nvSpPr>
      <xdr:spPr bwMode="auto">
        <a:xfrm>
          <a:off x="0" y="5232101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98" name="throwarrow_0004126398">
          <a:extLst>
            <a:ext uri="{FF2B5EF4-FFF2-40B4-BE49-F238E27FC236}">
              <a16:creationId xmlns:a16="http://schemas.microsoft.com/office/drawing/2014/main" id="{F1FA170D-86C6-4306-B423-0C9162A9234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4099</xdr:row>
      <xdr:rowOff>0</xdr:rowOff>
    </xdr:from>
    <xdr:ext cx="43858" cy="155877"/>
    <xdr:sp macro="" textlink="">
      <xdr:nvSpPr>
        <xdr:cNvPr id="699" name="throwarrow_0004126398">
          <a:extLst>
            <a:ext uri="{FF2B5EF4-FFF2-40B4-BE49-F238E27FC236}">
              <a16:creationId xmlns:a16="http://schemas.microsoft.com/office/drawing/2014/main" id="{45364C62-2AF7-4EF9-9509-426806B2F9D9}"/>
            </a:ext>
          </a:extLst>
        </xdr:cNvPr>
        <xdr:cNvSpPr txBox="1">
          <a:spLocks noChangeArrowheads="1"/>
        </xdr:cNvSpPr>
      </xdr:nvSpPr>
      <xdr:spPr bwMode="auto">
        <a:xfrm>
          <a:off x="0" y="5234387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00" name="throwarrow_0004126398">
          <a:extLst>
            <a:ext uri="{FF2B5EF4-FFF2-40B4-BE49-F238E27FC236}">
              <a16:creationId xmlns:a16="http://schemas.microsoft.com/office/drawing/2014/main" id="{B0F65262-2FBB-4F4B-BD7D-A360F101DCC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4104</xdr:row>
      <xdr:rowOff>0</xdr:rowOff>
    </xdr:from>
    <xdr:ext cx="43858" cy="155877"/>
    <xdr:sp macro="" textlink="">
      <xdr:nvSpPr>
        <xdr:cNvPr id="701" name="throwarrow_0004126398">
          <a:extLst>
            <a:ext uri="{FF2B5EF4-FFF2-40B4-BE49-F238E27FC236}">
              <a16:creationId xmlns:a16="http://schemas.microsoft.com/office/drawing/2014/main" id="{13FC678B-1B82-49E2-BDAA-9E877A1E2016}"/>
            </a:ext>
          </a:extLst>
        </xdr:cNvPr>
        <xdr:cNvSpPr txBox="1">
          <a:spLocks noChangeArrowheads="1"/>
        </xdr:cNvSpPr>
      </xdr:nvSpPr>
      <xdr:spPr bwMode="auto">
        <a:xfrm>
          <a:off x="0" y="523653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02" name="throwarrow_0004126398">
          <a:extLst>
            <a:ext uri="{FF2B5EF4-FFF2-40B4-BE49-F238E27FC236}">
              <a16:creationId xmlns:a16="http://schemas.microsoft.com/office/drawing/2014/main" id="{FEC9B760-4405-45DA-BA55-594249E2DC5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4109</xdr:row>
      <xdr:rowOff>0</xdr:rowOff>
    </xdr:from>
    <xdr:ext cx="43858" cy="155877"/>
    <xdr:sp macro="" textlink="">
      <xdr:nvSpPr>
        <xdr:cNvPr id="703" name="throwarrow_0004126398">
          <a:extLst>
            <a:ext uri="{FF2B5EF4-FFF2-40B4-BE49-F238E27FC236}">
              <a16:creationId xmlns:a16="http://schemas.microsoft.com/office/drawing/2014/main" id="{27731807-DE6D-4965-8888-8D2751F68C85}"/>
            </a:ext>
          </a:extLst>
        </xdr:cNvPr>
        <xdr:cNvSpPr txBox="1">
          <a:spLocks noChangeArrowheads="1"/>
        </xdr:cNvSpPr>
      </xdr:nvSpPr>
      <xdr:spPr bwMode="auto">
        <a:xfrm>
          <a:off x="0" y="5238245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04" name="throwarrow_0004126398">
          <a:extLst>
            <a:ext uri="{FF2B5EF4-FFF2-40B4-BE49-F238E27FC236}">
              <a16:creationId xmlns:a16="http://schemas.microsoft.com/office/drawing/2014/main" id="{98420249-8910-467E-8F05-E1EF5FF2D6E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4114</xdr:row>
      <xdr:rowOff>0</xdr:rowOff>
    </xdr:from>
    <xdr:ext cx="43858" cy="155877"/>
    <xdr:sp macro="" textlink="">
      <xdr:nvSpPr>
        <xdr:cNvPr id="705" name="throwarrow_0004126398">
          <a:extLst>
            <a:ext uri="{FF2B5EF4-FFF2-40B4-BE49-F238E27FC236}">
              <a16:creationId xmlns:a16="http://schemas.microsoft.com/office/drawing/2014/main" id="{92844FC5-6F58-480E-9B92-365ECF7B150B}"/>
            </a:ext>
          </a:extLst>
        </xdr:cNvPr>
        <xdr:cNvSpPr txBox="1">
          <a:spLocks noChangeArrowheads="1"/>
        </xdr:cNvSpPr>
      </xdr:nvSpPr>
      <xdr:spPr bwMode="auto">
        <a:xfrm>
          <a:off x="0" y="5242960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06" name="throwarrow_0004126398">
          <a:extLst>
            <a:ext uri="{FF2B5EF4-FFF2-40B4-BE49-F238E27FC236}">
              <a16:creationId xmlns:a16="http://schemas.microsoft.com/office/drawing/2014/main" id="{3A9363B7-D8F2-40BD-9C40-166BEC6C91F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4119</xdr:row>
      <xdr:rowOff>0</xdr:rowOff>
    </xdr:from>
    <xdr:ext cx="43858" cy="155877"/>
    <xdr:sp macro="" textlink="">
      <xdr:nvSpPr>
        <xdr:cNvPr id="707" name="throwarrow_0004126398">
          <a:extLst>
            <a:ext uri="{FF2B5EF4-FFF2-40B4-BE49-F238E27FC236}">
              <a16:creationId xmlns:a16="http://schemas.microsoft.com/office/drawing/2014/main" id="{075B871C-0461-480A-B8B4-A026FF36460A}"/>
            </a:ext>
          </a:extLst>
        </xdr:cNvPr>
        <xdr:cNvSpPr txBox="1">
          <a:spLocks noChangeArrowheads="1"/>
        </xdr:cNvSpPr>
      </xdr:nvSpPr>
      <xdr:spPr bwMode="auto">
        <a:xfrm>
          <a:off x="0" y="5248675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08" name="throwarrow_0004126398">
          <a:extLst>
            <a:ext uri="{FF2B5EF4-FFF2-40B4-BE49-F238E27FC236}">
              <a16:creationId xmlns:a16="http://schemas.microsoft.com/office/drawing/2014/main" id="{AA42BE72-DEBE-4FAF-88E6-A5F9BA89291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4124</xdr:row>
      <xdr:rowOff>0</xdr:rowOff>
    </xdr:from>
    <xdr:ext cx="43858" cy="155877"/>
    <xdr:sp macro="" textlink="">
      <xdr:nvSpPr>
        <xdr:cNvPr id="709" name="throwarrow_0004126398">
          <a:extLst>
            <a:ext uri="{FF2B5EF4-FFF2-40B4-BE49-F238E27FC236}">
              <a16:creationId xmlns:a16="http://schemas.microsoft.com/office/drawing/2014/main" id="{20A045C5-C39B-44CD-8537-3F644BCB65A3}"/>
            </a:ext>
          </a:extLst>
        </xdr:cNvPr>
        <xdr:cNvSpPr txBox="1">
          <a:spLocks noChangeArrowheads="1"/>
        </xdr:cNvSpPr>
      </xdr:nvSpPr>
      <xdr:spPr bwMode="auto">
        <a:xfrm>
          <a:off x="0" y="5254390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10" name="throwarrow_0004126398">
          <a:extLst>
            <a:ext uri="{FF2B5EF4-FFF2-40B4-BE49-F238E27FC236}">
              <a16:creationId xmlns:a16="http://schemas.microsoft.com/office/drawing/2014/main" id="{4E16CEAB-D263-4329-B027-F2078BD94F6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4129</xdr:row>
      <xdr:rowOff>0</xdr:rowOff>
    </xdr:from>
    <xdr:ext cx="43858" cy="155877"/>
    <xdr:sp macro="" textlink="">
      <xdr:nvSpPr>
        <xdr:cNvPr id="711" name="throwarrow_0004126398">
          <a:extLst>
            <a:ext uri="{FF2B5EF4-FFF2-40B4-BE49-F238E27FC236}">
              <a16:creationId xmlns:a16="http://schemas.microsoft.com/office/drawing/2014/main" id="{23505B27-47DB-4560-B7D3-50ABD7BAA29A}"/>
            </a:ext>
          </a:extLst>
        </xdr:cNvPr>
        <xdr:cNvSpPr txBox="1">
          <a:spLocks noChangeArrowheads="1"/>
        </xdr:cNvSpPr>
      </xdr:nvSpPr>
      <xdr:spPr bwMode="auto">
        <a:xfrm>
          <a:off x="0" y="525939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12" name="throwarrow_0004126398">
          <a:extLst>
            <a:ext uri="{FF2B5EF4-FFF2-40B4-BE49-F238E27FC236}">
              <a16:creationId xmlns:a16="http://schemas.microsoft.com/office/drawing/2014/main" id="{4472BE28-ED13-4ED9-AA8E-F561A6EC769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4134</xdr:row>
      <xdr:rowOff>0</xdr:rowOff>
    </xdr:from>
    <xdr:ext cx="43858" cy="155877"/>
    <xdr:sp macro="" textlink="">
      <xdr:nvSpPr>
        <xdr:cNvPr id="713" name="throwarrow_0004126398">
          <a:extLst>
            <a:ext uri="{FF2B5EF4-FFF2-40B4-BE49-F238E27FC236}">
              <a16:creationId xmlns:a16="http://schemas.microsoft.com/office/drawing/2014/main" id="{6E1373E9-20EE-4FF8-BC6F-D4DC84A87CF2}"/>
            </a:ext>
          </a:extLst>
        </xdr:cNvPr>
        <xdr:cNvSpPr txBox="1">
          <a:spLocks noChangeArrowheads="1"/>
        </xdr:cNvSpPr>
      </xdr:nvSpPr>
      <xdr:spPr bwMode="auto">
        <a:xfrm>
          <a:off x="0" y="5261962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14" name="throwarrow_0004126398">
          <a:extLst>
            <a:ext uri="{FF2B5EF4-FFF2-40B4-BE49-F238E27FC236}">
              <a16:creationId xmlns:a16="http://schemas.microsoft.com/office/drawing/2014/main" id="{8354C0A1-25BD-45A9-A2E8-E3A8186323E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4138</xdr:row>
      <xdr:rowOff>0</xdr:rowOff>
    </xdr:from>
    <xdr:ext cx="43858" cy="155877"/>
    <xdr:sp macro="" textlink="">
      <xdr:nvSpPr>
        <xdr:cNvPr id="715" name="throwarrow_0004126398">
          <a:extLst>
            <a:ext uri="{FF2B5EF4-FFF2-40B4-BE49-F238E27FC236}">
              <a16:creationId xmlns:a16="http://schemas.microsoft.com/office/drawing/2014/main" id="{3F94B46B-6866-4D85-91B6-6BC582955180}"/>
            </a:ext>
          </a:extLst>
        </xdr:cNvPr>
        <xdr:cNvSpPr txBox="1">
          <a:spLocks noChangeArrowheads="1"/>
        </xdr:cNvSpPr>
      </xdr:nvSpPr>
      <xdr:spPr bwMode="auto">
        <a:xfrm>
          <a:off x="0" y="5263819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16" name="throwarrow_0004126398">
          <a:extLst>
            <a:ext uri="{FF2B5EF4-FFF2-40B4-BE49-F238E27FC236}">
              <a16:creationId xmlns:a16="http://schemas.microsoft.com/office/drawing/2014/main" id="{814A3BF6-F3E5-42E3-9A24-478B509E301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4143</xdr:row>
      <xdr:rowOff>0</xdr:rowOff>
    </xdr:from>
    <xdr:ext cx="43858" cy="155877"/>
    <xdr:sp macro="" textlink="">
      <xdr:nvSpPr>
        <xdr:cNvPr id="717" name="throwarrow_0004126398">
          <a:extLst>
            <a:ext uri="{FF2B5EF4-FFF2-40B4-BE49-F238E27FC236}">
              <a16:creationId xmlns:a16="http://schemas.microsoft.com/office/drawing/2014/main" id="{A525D83A-6881-4A21-9C43-DBAB193458DF}"/>
            </a:ext>
          </a:extLst>
        </xdr:cNvPr>
        <xdr:cNvSpPr txBox="1">
          <a:spLocks noChangeArrowheads="1"/>
        </xdr:cNvSpPr>
      </xdr:nvSpPr>
      <xdr:spPr bwMode="auto">
        <a:xfrm>
          <a:off x="0" y="5266391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18" name="throwarrow_0004126398">
          <a:extLst>
            <a:ext uri="{FF2B5EF4-FFF2-40B4-BE49-F238E27FC236}">
              <a16:creationId xmlns:a16="http://schemas.microsoft.com/office/drawing/2014/main" id="{88B18C66-3232-40B3-BA44-BEBBB9162DB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4148</xdr:row>
      <xdr:rowOff>0</xdr:rowOff>
    </xdr:from>
    <xdr:ext cx="43858" cy="155877"/>
    <xdr:sp macro="" textlink="">
      <xdr:nvSpPr>
        <xdr:cNvPr id="719" name="throwarrow_0004126398">
          <a:extLst>
            <a:ext uri="{FF2B5EF4-FFF2-40B4-BE49-F238E27FC236}">
              <a16:creationId xmlns:a16="http://schemas.microsoft.com/office/drawing/2014/main" id="{F5136B77-B308-4AC2-A7B4-9B277997FBE4}"/>
            </a:ext>
          </a:extLst>
        </xdr:cNvPr>
        <xdr:cNvSpPr txBox="1">
          <a:spLocks noChangeArrowheads="1"/>
        </xdr:cNvSpPr>
      </xdr:nvSpPr>
      <xdr:spPr bwMode="auto">
        <a:xfrm>
          <a:off x="0" y="5268677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0" name="throwarrow_0004126398">
          <a:extLst>
            <a:ext uri="{FF2B5EF4-FFF2-40B4-BE49-F238E27FC236}">
              <a16:creationId xmlns:a16="http://schemas.microsoft.com/office/drawing/2014/main" id="{DFA46A9A-D833-4D26-956B-CF28EB6859B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4153</xdr:row>
      <xdr:rowOff>0</xdr:rowOff>
    </xdr:from>
    <xdr:ext cx="43858" cy="155877"/>
    <xdr:sp macro="" textlink="">
      <xdr:nvSpPr>
        <xdr:cNvPr id="721" name="throwarrow_0004126398">
          <a:extLst>
            <a:ext uri="{FF2B5EF4-FFF2-40B4-BE49-F238E27FC236}">
              <a16:creationId xmlns:a16="http://schemas.microsoft.com/office/drawing/2014/main" id="{0B8E66D4-F283-447F-8CF8-78627EAC50C7}"/>
            </a:ext>
          </a:extLst>
        </xdr:cNvPr>
        <xdr:cNvSpPr txBox="1">
          <a:spLocks noChangeArrowheads="1"/>
        </xdr:cNvSpPr>
      </xdr:nvSpPr>
      <xdr:spPr bwMode="auto">
        <a:xfrm>
          <a:off x="0" y="5270963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2" name="throwarrow_0004126398">
          <a:extLst>
            <a:ext uri="{FF2B5EF4-FFF2-40B4-BE49-F238E27FC236}">
              <a16:creationId xmlns:a16="http://schemas.microsoft.com/office/drawing/2014/main" id="{08AEE77D-21CE-4DC1-8E60-245D5CA3EFF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4158</xdr:row>
      <xdr:rowOff>0</xdr:rowOff>
    </xdr:from>
    <xdr:ext cx="43858" cy="155877"/>
    <xdr:sp macro="" textlink="">
      <xdr:nvSpPr>
        <xdr:cNvPr id="723" name="throwarrow_0004126398">
          <a:extLst>
            <a:ext uri="{FF2B5EF4-FFF2-40B4-BE49-F238E27FC236}">
              <a16:creationId xmlns:a16="http://schemas.microsoft.com/office/drawing/2014/main" id="{BD453C31-EAEF-4AFA-84A6-6612F1CE1A76}"/>
            </a:ext>
          </a:extLst>
        </xdr:cNvPr>
        <xdr:cNvSpPr txBox="1">
          <a:spLocks noChangeArrowheads="1"/>
        </xdr:cNvSpPr>
      </xdr:nvSpPr>
      <xdr:spPr bwMode="auto">
        <a:xfrm>
          <a:off x="0" y="5273392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4" name="throwarrow_0004126398">
          <a:extLst>
            <a:ext uri="{FF2B5EF4-FFF2-40B4-BE49-F238E27FC236}">
              <a16:creationId xmlns:a16="http://schemas.microsoft.com/office/drawing/2014/main" id="{BC44F348-E94A-4F47-8AD1-0E38ECBFA40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4163</xdr:row>
      <xdr:rowOff>0</xdr:rowOff>
    </xdr:from>
    <xdr:ext cx="43858" cy="155877"/>
    <xdr:sp macro="" textlink="">
      <xdr:nvSpPr>
        <xdr:cNvPr id="725" name="throwarrow_0004126398">
          <a:extLst>
            <a:ext uri="{FF2B5EF4-FFF2-40B4-BE49-F238E27FC236}">
              <a16:creationId xmlns:a16="http://schemas.microsoft.com/office/drawing/2014/main" id="{76FA1C61-BF20-4CBA-A784-3DB268E7F9C1}"/>
            </a:ext>
          </a:extLst>
        </xdr:cNvPr>
        <xdr:cNvSpPr txBox="1">
          <a:spLocks noChangeArrowheads="1"/>
        </xdr:cNvSpPr>
      </xdr:nvSpPr>
      <xdr:spPr bwMode="auto">
        <a:xfrm>
          <a:off x="0" y="5275535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6" name="throwarrow_0004126398">
          <a:extLst>
            <a:ext uri="{FF2B5EF4-FFF2-40B4-BE49-F238E27FC236}">
              <a16:creationId xmlns:a16="http://schemas.microsoft.com/office/drawing/2014/main" id="{38401CC4-B96B-494B-84FF-E32E15F65E7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4168</xdr:row>
      <xdr:rowOff>0</xdr:rowOff>
    </xdr:from>
    <xdr:ext cx="43858" cy="155877"/>
    <xdr:sp macro="" textlink="">
      <xdr:nvSpPr>
        <xdr:cNvPr id="727" name="throwarrow_0004126398">
          <a:extLst>
            <a:ext uri="{FF2B5EF4-FFF2-40B4-BE49-F238E27FC236}">
              <a16:creationId xmlns:a16="http://schemas.microsoft.com/office/drawing/2014/main" id="{86A25E19-3C3E-4A2B-B010-EEC0B7658547}"/>
            </a:ext>
          </a:extLst>
        </xdr:cNvPr>
        <xdr:cNvSpPr txBox="1">
          <a:spLocks noChangeArrowheads="1"/>
        </xdr:cNvSpPr>
      </xdr:nvSpPr>
      <xdr:spPr bwMode="auto">
        <a:xfrm>
          <a:off x="0" y="527767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8" name="throwarrow_0004126398">
          <a:extLst>
            <a:ext uri="{FF2B5EF4-FFF2-40B4-BE49-F238E27FC236}">
              <a16:creationId xmlns:a16="http://schemas.microsoft.com/office/drawing/2014/main" id="{D1C46712-18CD-43AB-8B85-C83670D5C9F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9" name="throwarrow_0004126398">
          <a:extLst>
            <a:ext uri="{FF2B5EF4-FFF2-40B4-BE49-F238E27FC236}">
              <a16:creationId xmlns:a16="http://schemas.microsoft.com/office/drawing/2014/main" id="{812DE29C-AC1E-4752-B313-A71ABD4F38A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4174</xdr:row>
      <xdr:rowOff>0</xdr:rowOff>
    </xdr:from>
    <xdr:ext cx="43858" cy="155877"/>
    <xdr:sp macro="" textlink="">
      <xdr:nvSpPr>
        <xdr:cNvPr id="730" name="throwarrow_0004126398">
          <a:extLst>
            <a:ext uri="{FF2B5EF4-FFF2-40B4-BE49-F238E27FC236}">
              <a16:creationId xmlns:a16="http://schemas.microsoft.com/office/drawing/2014/main" id="{52E3ABBA-0870-4F6E-A5F1-910B0D3FF75B}"/>
            </a:ext>
          </a:extLst>
        </xdr:cNvPr>
        <xdr:cNvSpPr txBox="1">
          <a:spLocks noChangeArrowheads="1"/>
        </xdr:cNvSpPr>
      </xdr:nvSpPr>
      <xdr:spPr bwMode="auto">
        <a:xfrm>
          <a:off x="0" y="5280964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4177</xdr:row>
      <xdr:rowOff>0</xdr:rowOff>
    </xdr:from>
    <xdr:ext cx="43858" cy="155877"/>
    <xdr:sp macro="" textlink="">
      <xdr:nvSpPr>
        <xdr:cNvPr id="731" name="throwarrow_0004126398">
          <a:extLst>
            <a:ext uri="{FF2B5EF4-FFF2-40B4-BE49-F238E27FC236}">
              <a16:creationId xmlns:a16="http://schemas.microsoft.com/office/drawing/2014/main" id="{E9443261-5E10-4CBD-A48E-D91B8B985FB5}"/>
            </a:ext>
          </a:extLst>
        </xdr:cNvPr>
        <xdr:cNvSpPr txBox="1">
          <a:spLocks noChangeArrowheads="1"/>
        </xdr:cNvSpPr>
      </xdr:nvSpPr>
      <xdr:spPr bwMode="auto">
        <a:xfrm>
          <a:off x="0" y="528225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4179</xdr:row>
      <xdr:rowOff>0</xdr:rowOff>
    </xdr:from>
    <xdr:ext cx="43858" cy="155877"/>
    <xdr:sp macro="" textlink="">
      <xdr:nvSpPr>
        <xdr:cNvPr id="732" name="throwarrow_0004126398">
          <a:extLst>
            <a:ext uri="{FF2B5EF4-FFF2-40B4-BE49-F238E27FC236}">
              <a16:creationId xmlns:a16="http://schemas.microsoft.com/office/drawing/2014/main" id="{7882EEB2-13E1-426D-B0E2-44C62360C743}"/>
            </a:ext>
          </a:extLst>
        </xdr:cNvPr>
        <xdr:cNvSpPr txBox="1">
          <a:spLocks noChangeArrowheads="1"/>
        </xdr:cNvSpPr>
      </xdr:nvSpPr>
      <xdr:spPr bwMode="auto">
        <a:xfrm>
          <a:off x="0" y="52828412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33" name="throwarrow_0004126398">
          <a:extLst>
            <a:ext uri="{FF2B5EF4-FFF2-40B4-BE49-F238E27FC236}">
              <a16:creationId xmlns:a16="http://schemas.microsoft.com/office/drawing/2014/main" id="{6E7A0D99-C841-4BE9-86EF-B4CCA2D23A9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34" name="throwarrow_0004126398">
          <a:extLst>
            <a:ext uri="{FF2B5EF4-FFF2-40B4-BE49-F238E27FC236}">
              <a16:creationId xmlns:a16="http://schemas.microsoft.com/office/drawing/2014/main" id="{EDC5B82A-3F89-43D6-A8D9-135EC257719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35" name="throwarrow_0004126398">
          <a:extLst>
            <a:ext uri="{FF2B5EF4-FFF2-40B4-BE49-F238E27FC236}">
              <a16:creationId xmlns:a16="http://schemas.microsoft.com/office/drawing/2014/main" id="{79DB5A09-3E3E-4B5C-8A6D-3B2C08716A8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4188</xdr:row>
      <xdr:rowOff>0</xdr:rowOff>
    </xdr:from>
    <xdr:ext cx="43858" cy="155877"/>
    <xdr:sp macro="" textlink="">
      <xdr:nvSpPr>
        <xdr:cNvPr id="736" name="throwarrow_0004126398">
          <a:extLst>
            <a:ext uri="{FF2B5EF4-FFF2-40B4-BE49-F238E27FC236}">
              <a16:creationId xmlns:a16="http://schemas.microsoft.com/office/drawing/2014/main" id="{BBAF2301-74D7-44EF-8BBB-043340E1C402}"/>
            </a:ext>
          </a:extLst>
        </xdr:cNvPr>
        <xdr:cNvSpPr txBox="1">
          <a:spLocks noChangeArrowheads="1"/>
        </xdr:cNvSpPr>
      </xdr:nvSpPr>
      <xdr:spPr bwMode="auto">
        <a:xfrm>
          <a:off x="0" y="52871274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37" name="throwarrow_0004126398">
          <a:extLst>
            <a:ext uri="{FF2B5EF4-FFF2-40B4-BE49-F238E27FC236}">
              <a16:creationId xmlns:a16="http://schemas.microsoft.com/office/drawing/2014/main" id="{EFDB0E94-9598-44A9-A873-48495595CCE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4193</xdr:row>
      <xdr:rowOff>0</xdr:rowOff>
    </xdr:from>
    <xdr:ext cx="43858" cy="155877"/>
    <xdr:sp macro="" textlink="">
      <xdr:nvSpPr>
        <xdr:cNvPr id="738" name="throwarrow_0004126398">
          <a:extLst>
            <a:ext uri="{FF2B5EF4-FFF2-40B4-BE49-F238E27FC236}">
              <a16:creationId xmlns:a16="http://schemas.microsoft.com/office/drawing/2014/main" id="{50D608EE-DE87-48CB-8888-FF36E9DCC3AF}"/>
            </a:ext>
          </a:extLst>
        </xdr:cNvPr>
        <xdr:cNvSpPr txBox="1">
          <a:spLocks noChangeArrowheads="1"/>
        </xdr:cNvSpPr>
      </xdr:nvSpPr>
      <xdr:spPr bwMode="auto">
        <a:xfrm>
          <a:off x="0" y="52894134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39" name="throwarrow_0004126398">
          <a:extLst>
            <a:ext uri="{FF2B5EF4-FFF2-40B4-BE49-F238E27FC236}">
              <a16:creationId xmlns:a16="http://schemas.microsoft.com/office/drawing/2014/main" id="{CA7F579C-1605-4C86-BDE8-58E730D0436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4198</xdr:row>
      <xdr:rowOff>0</xdr:rowOff>
    </xdr:from>
    <xdr:ext cx="43858" cy="155877"/>
    <xdr:sp macro="" textlink="">
      <xdr:nvSpPr>
        <xdr:cNvPr id="740" name="throwarrow_0004126398">
          <a:extLst>
            <a:ext uri="{FF2B5EF4-FFF2-40B4-BE49-F238E27FC236}">
              <a16:creationId xmlns:a16="http://schemas.microsoft.com/office/drawing/2014/main" id="{A9DADE7F-8AFF-4F58-A26E-0972E84D330D}"/>
            </a:ext>
          </a:extLst>
        </xdr:cNvPr>
        <xdr:cNvSpPr txBox="1">
          <a:spLocks noChangeArrowheads="1"/>
        </xdr:cNvSpPr>
      </xdr:nvSpPr>
      <xdr:spPr bwMode="auto">
        <a:xfrm>
          <a:off x="0" y="5292128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4201</xdr:row>
      <xdr:rowOff>0</xdr:rowOff>
    </xdr:from>
    <xdr:ext cx="43858" cy="155877"/>
    <xdr:sp macro="" textlink="">
      <xdr:nvSpPr>
        <xdr:cNvPr id="741" name="throwarrow_0004126398">
          <a:extLst>
            <a:ext uri="{FF2B5EF4-FFF2-40B4-BE49-F238E27FC236}">
              <a16:creationId xmlns:a16="http://schemas.microsoft.com/office/drawing/2014/main" id="{D9097E7E-8091-409C-9A86-B030535C959C}"/>
            </a:ext>
          </a:extLst>
        </xdr:cNvPr>
        <xdr:cNvSpPr txBox="1">
          <a:spLocks noChangeArrowheads="1"/>
        </xdr:cNvSpPr>
      </xdr:nvSpPr>
      <xdr:spPr bwMode="auto">
        <a:xfrm>
          <a:off x="0" y="52936997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42" name="throwarrow_0004126398">
          <a:extLst>
            <a:ext uri="{FF2B5EF4-FFF2-40B4-BE49-F238E27FC236}">
              <a16:creationId xmlns:a16="http://schemas.microsoft.com/office/drawing/2014/main" id="{10BD1300-6714-4A00-BD44-F10CF9155DB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4205</xdr:row>
      <xdr:rowOff>0</xdr:rowOff>
    </xdr:from>
    <xdr:ext cx="43858" cy="155877"/>
    <xdr:sp macro="" textlink="">
      <xdr:nvSpPr>
        <xdr:cNvPr id="743" name="throwarrow_0004126398">
          <a:extLst>
            <a:ext uri="{FF2B5EF4-FFF2-40B4-BE49-F238E27FC236}">
              <a16:creationId xmlns:a16="http://schemas.microsoft.com/office/drawing/2014/main" id="{0DD3618A-728F-4958-8FA5-32B1F5969502}"/>
            </a:ext>
          </a:extLst>
        </xdr:cNvPr>
        <xdr:cNvSpPr txBox="1">
          <a:spLocks noChangeArrowheads="1"/>
        </xdr:cNvSpPr>
      </xdr:nvSpPr>
      <xdr:spPr bwMode="auto">
        <a:xfrm>
          <a:off x="0" y="5296700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4207</xdr:row>
      <xdr:rowOff>0</xdr:rowOff>
    </xdr:from>
    <xdr:ext cx="43858" cy="155877"/>
    <xdr:sp macro="" textlink="">
      <xdr:nvSpPr>
        <xdr:cNvPr id="744" name="throwarrow_0004126398">
          <a:extLst>
            <a:ext uri="{FF2B5EF4-FFF2-40B4-BE49-F238E27FC236}">
              <a16:creationId xmlns:a16="http://schemas.microsoft.com/office/drawing/2014/main" id="{27682661-4360-4C47-9CCE-ECF06FAB3C07}"/>
            </a:ext>
          </a:extLst>
        </xdr:cNvPr>
        <xdr:cNvSpPr txBox="1">
          <a:spLocks noChangeArrowheads="1"/>
        </xdr:cNvSpPr>
      </xdr:nvSpPr>
      <xdr:spPr bwMode="auto">
        <a:xfrm>
          <a:off x="0" y="5297843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45" name="throwarrow_0004126398">
          <a:extLst>
            <a:ext uri="{FF2B5EF4-FFF2-40B4-BE49-F238E27FC236}">
              <a16:creationId xmlns:a16="http://schemas.microsoft.com/office/drawing/2014/main" id="{7DC5A635-9B2A-41A3-B70C-F4741592B3E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46" name="throwarrow_0004126398">
          <a:extLst>
            <a:ext uri="{FF2B5EF4-FFF2-40B4-BE49-F238E27FC236}">
              <a16:creationId xmlns:a16="http://schemas.microsoft.com/office/drawing/2014/main" id="{FFC372AE-6F13-448C-8416-81553BF7349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4215</xdr:row>
      <xdr:rowOff>0</xdr:rowOff>
    </xdr:from>
    <xdr:ext cx="43858" cy="155877"/>
    <xdr:sp macro="" textlink="">
      <xdr:nvSpPr>
        <xdr:cNvPr id="747" name="throwarrow_0004126398">
          <a:extLst>
            <a:ext uri="{FF2B5EF4-FFF2-40B4-BE49-F238E27FC236}">
              <a16:creationId xmlns:a16="http://schemas.microsoft.com/office/drawing/2014/main" id="{52ED4AD9-BAF3-4AB6-9335-A62FBBCF142D}"/>
            </a:ext>
          </a:extLst>
        </xdr:cNvPr>
        <xdr:cNvSpPr txBox="1">
          <a:spLocks noChangeArrowheads="1"/>
        </xdr:cNvSpPr>
      </xdr:nvSpPr>
      <xdr:spPr bwMode="auto">
        <a:xfrm>
          <a:off x="0" y="53019864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4217</xdr:row>
      <xdr:rowOff>0</xdr:rowOff>
    </xdr:from>
    <xdr:ext cx="43858" cy="155877"/>
    <xdr:sp macro="" textlink="">
      <xdr:nvSpPr>
        <xdr:cNvPr id="748" name="throwarrow_0004126398">
          <a:extLst>
            <a:ext uri="{FF2B5EF4-FFF2-40B4-BE49-F238E27FC236}">
              <a16:creationId xmlns:a16="http://schemas.microsoft.com/office/drawing/2014/main" id="{47B92F33-10B5-42E5-A2EE-2778A53DA62D}"/>
            </a:ext>
          </a:extLst>
        </xdr:cNvPr>
        <xdr:cNvSpPr txBox="1">
          <a:spLocks noChangeArrowheads="1"/>
        </xdr:cNvSpPr>
      </xdr:nvSpPr>
      <xdr:spPr bwMode="auto">
        <a:xfrm>
          <a:off x="0" y="53027008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49" name="throwarrow_0004126398">
          <a:extLst>
            <a:ext uri="{FF2B5EF4-FFF2-40B4-BE49-F238E27FC236}">
              <a16:creationId xmlns:a16="http://schemas.microsoft.com/office/drawing/2014/main" id="{B5EEB159-ADB1-4DEA-804B-034FC1E2412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4222</xdr:row>
      <xdr:rowOff>0</xdr:rowOff>
    </xdr:from>
    <xdr:ext cx="43858" cy="155877"/>
    <xdr:sp macro="" textlink="">
      <xdr:nvSpPr>
        <xdr:cNvPr id="750" name="throwarrow_0004126398">
          <a:extLst>
            <a:ext uri="{FF2B5EF4-FFF2-40B4-BE49-F238E27FC236}">
              <a16:creationId xmlns:a16="http://schemas.microsoft.com/office/drawing/2014/main" id="{37907408-036F-4FE4-B34B-CD30AF27745F}"/>
            </a:ext>
          </a:extLst>
        </xdr:cNvPr>
        <xdr:cNvSpPr txBox="1">
          <a:spLocks noChangeArrowheads="1"/>
        </xdr:cNvSpPr>
      </xdr:nvSpPr>
      <xdr:spPr bwMode="auto">
        <a:xfrm>
          <a:off x="0" y="53051297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51" name="throwarrow_0004126398">
          <a:extLst>
            <a:ext uri="{FF2B5EF4-FFF2-40B4-BE49-F238E27FC236}">
              <a16:creationId xmlns:a16="http://schemas.microsoft.com/office/drawing/2014/main" id="{77DB63F3-F85A-4438-B0E4-4372F51CA2C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4227</xdr:row>
      <xdr:rowOff>0</xdr:rowOff>
    </xdr:from>
    <xdr:ext cx="43858" cy="155877"/>
    <xdr:sp macro="" textlink="">
      <xdr:nvSpPr>
        <xdr:cNvPr id="752" name="throwarrow_0004126398">
          <a:extLst>
            <a:ext uri="{FF2B5EF4-FFF2-40B4-BE49-F238E27FC236}">
              <a16:creationId xmlns:a16="http://schemas.microsoft.com/office/drawing/2014/main" id="{0C630C8D-5E29-4D0A-A05A-937B9AF60CC8}"/>
            </a:ext>
          </a:extLst>
        </xdr:cNvPr>
        <xdr:cNvSpPr txBox="1">
          <a:spLocks noChangeArrowheads="1"/>
        </xdr:cNvSpPr>
      </xdr:nvSpPr>
      <xdr:spPr bwMode="auto">
        <a:xfrm>
          <a:off x="0" y="5308130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53" name="throwarrow_0004126398">
          <a:extLst>
            <a:ext uri="{FF2B5EF4-FFF2-40B4-BE49-F238E27FC236}">
              <a16:creationId xmlns:a16="http://schemas.microsoft.com/office/drawing/2014/main" id="{5A766348-24FC-489E-B5D1-D760C80686B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54" name="throwarrow_0004126398">
          <a:extLst>
            <a:ext uri="{FF2B5EF4-FFF2-40B4-BE49-F238E27FC236}">
              <a16:creationId xmlns:a16="http://schemas.microsoft.com/office/drawing/2014/main" id="{75068616-15B9-44A7-9350-947BC93753E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4234</xdr:row>
      <xdr:rowOff>0</xdr:rowOff>
    </xdr:from>
    <xdr:ext cx="43858" cy="155877"/>
    <xdr:sp macro="" textlink="">
      <xdr:nvSpPr>
        <xdr:cNvPr id="755" name="throwarrow_0004126398">
          <a:extLst>
            <a:ext uri="{FF2B5EF4-FFF2-40B4-BE49-F238E27FC236}">
              <a16:creationId xmlns:a16="http://schemas.microsoft.com/office/drawing/2014/main" id="{DB674106-FD8A-4CBE-9D36-56002C55DB1A}"/>
            </a:ext>
          </a:extLst>
        </xdr:cNvPr>
        <xdr:cNvSpPr txBox="1">
          <a:spLocks noChangeArrowheads="1"/>
        </xdr:cNvSpPr>
      </xdr:nvSpPr>
      <xdr:spPr bwMode="auto">
        <a:xfrm>
          <a:off x="0" y="53121306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56" name="throwarrow_0004126398">
          <a:extLst>
            <a:ext uri="{FF2B5EF4-FFF2-40B4-BE49-F238E27FC236}">
              <a16:creationId xmlns:a16="http://schemas.microsoft.com/office/drawing/2014/main" id="{E5AB8DA0-8AB3-4EC8-B913-7E021C8E363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4239</xdr:row>
      <xdr:rowOff>0</xdr:rowOff>
    </xdr:from>
    <xdr:ext cx="43858" cy="155877"/>
    <xdr:sp macro="" textlink="">
      <xdr:nvSpPr>
        <xdr:cNvPr id="757" name="throwarrow_0004126398">
          <a:extLst>
            <a:ext uri="{FF2B5EF4-FFF2-40B4-BE49-F238E27FC236}">
              <a16:creationId xmlns:a16="http://schemas.microsoft.com/office/drawing/2014/main" id="{3F196019-0681-4B61-B312-80145DFDE285}"/>
            </a:ext>
          </a:extLst>
        </xdr:cNvPr>
        <xdr:cNvSpPr txBox="1">
          <a:spLocks noChangeArrowheads="1"/>
        </xdr:cNvSpPr>
      </xdr:nvSpPr>
      <xdr:spPr bwMode="auto">
        <a:xfrm>
          <a:off x="0" y="5314988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4241</xdr:row>
      <xdr:rowOff>0</xdr:rowOff>
    </xdr:from>
    <xdr:ext cx="43858" cy="155877"/>
    <xdr:sp macro="" textlink="">
      <xdr:nvSpPr>
        <xdr:cNvPr id="758" name="throwarrow_0004126398">
          <a:extLst>
            <a:ext uri="{FF2B5EF4-FFF2-40B4-BE49-F238E27FC236}">
              <a16:creationId xmlns:a16="http://schemas.microsoft.com/office/drawing/2014/main" id="{08CFC4C5-2DF8-41B8-8275-8C3040570A4F}"/>
            </a:ext>
          </a:extLst>
        </xdr:cNvPr>
        <xdr:cNvSpPr txBox="1">
          <a:spLocks noChangeArrowheads="1"/>
        </xdr:cNvSpPr>
      </xdr:nvSpPr>
      <xdr:spPr bwMode="auto">
        <a:xfrm>
          <a:off x="0" y="5316131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4243</xdr:row>
      <xdr:rowOff>0</xdr:rowOff>
    </xdr:from>
    <xdr:ext cx="43858" cy="155877"/>
    <xdr:sp macro="" textlink="">
      <xdr:nvSpPr>
        <xdr:cNvPr id="759" name="throwarrow_0004126398">
          <a:extLst>
            <a:ext uri="{FF2B5EF4-FFF2-40B4-BE49-F238E27FC236}">
              <a16:creationId xmlns:a16="http://schemas.microsoft.com/office/drawing/2014/main" id="{00C90A8A-C3FC-4C19-8C7B-4ADA4B89E283}"/>
            </a:ext>
          </a:extLst>
        </xdr:cNvPr>
        <xdr:cNvSpPr txBox="1">
          <a:spLocks noChangeArrowheads="1"/>
        </xdr:cNvSpPr>
      </xdr:nvSpPr>
      <xdr:spPr bwMode="auto">
        <a:xfrm>
          <a:off x="0" y="53174169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60" name="throwarrow_0004126398">
          <a:extLst>
            <a:ext uri="{FF2B5EF4-FFF2-40B4-BE49-F238E27FC236}">
              <a16:creationId xmlns:a16="http://schemas.microsoft.com/office/drawing/2014/main" id="{8AA376A7-F5C2-4C34-B2A1-B056B4B3620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4248</xdr:row>
      <xdr:rowOff>0</xdr:rowOff>
    </xdr:from>
    <xdr:ext cx="43858" cy="155877"/>
    <xdr:sp macro="" textlink="">
      <xdr:nvSpPr>
        <xdr:cNvPr id="761" name="throwarrow_0004126398">
          <a:extLst>
            <a:ext uri="{FF2B5EF4-FFF2-40B4-BE49-F238E27FC236}">
              <a16:creationId xmlns:a16="http://schemas.microsoft.com/office/drawing/2014/main" id="{88EA60E8-2BDC-4CDD-A6A4-3F0471E1DC31}"/>
            </a:ext>
          </a:extLst>
        </xdr:cNvPr>
        <xdr:cNvSpPr txBox="1">
          <a:spLocks noChangeArrowheads="1"/>
        </xdr:cNvSpPr>
      </xdr:nvSpPr>
      <xdr:spPr bwMode="auto">
        <a:xfrm>
          <a:off x="0" y="53199887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62" name="throwarrow_0004126398">
          <a:extLst>
            <a:ext uri="{FF2B5EF4-FFF2-40B4-BE49-F238E27FC236}">
              <a16:creationId xmlns:a16="http://schemas.microsoft.com/office/drawing/2014/main" id="{7F929335-2AEB-4E2A-8766-EDC72366973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4258</xdr:row>
      <xdr:rowOff>0</xdr:rowOff>
    </xdr:from>
    <xdr:ext cx="43858" cy="155877"/>
    <xdr:sp macro="" textlink="">
      <xdr:nvSpPr>
        <xdr:cNvPr id="763" name="throwarrow_0004126398">
          <a:extLst>
            <a:ext uri="{FF2B5EF4-FFF2-40B4-BE49-F238E27FC236}">
              <a16:creationId xmlns:a16="http://schemas.microsoft.com/office/drawing/2014/main" id="{862CD60B-0E5C-4DE0-939D-F61D47B5278E}"/>
            </a:ext>
          </a:extLst>
        </xdr:cNvPr>
        <xdr:cNvSpPr txBox="1">
          <a:spLocks noChangeArrowheads="1"/>
        </xdr:cNvSpPr>
      </xdr:nvSpPr>
      <xdr:spPr bwMode="auto">
        <a:xfrm>
          <a:off x="0" y="53249893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4263</xdr:row>
      <xdr:rowOff>0</xdr:rowOff>
    </xdr:from>
    <xdr:ext cx="43858" cy="155877"/>
    <xdr:sp macro="" textlink="">
      <xdr:nvSpPr>
        <xdr:cNvPr id="764" name="throwarrow_0004126398">
          <a:extLst>
            <a:ext uri="{FF2B5EF4-FFF2-40B4-BE49-F238E27FC236}">
              <a16:creationId xmlns:a16="http://schemas.microsoft.com/office/drawing/2014/main" id="{F8DAF2EE-B724-4FC3-B231-D3975C8B66E8}"/>
            </a:ext>
          </a:extLst>
        </xdr:cNvPr>
        <xdr:cNvSpPr txBox="1">
          <a:spLocks noChangeArrowheads="1"/>
        </xdr:cNvSpPr>
      </xdr:nvSpPr>
      <xdr:spPr bwMode="auto">
        <a:xfrm>
          <a:off x="0" y="53277039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65" name="throwarrow_0004126398">
          <a:extLst>
            <a:ext uri="{FF2B5EF4-FFF2-40B4-BE49-F238E27FC236}">
              <a16:creationId xmlns:a16="http://schemas.microsoft.com/office/drawing/2014/main" id="{6FAA6295-325D-4703-BDA1-DE642D529BD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4268</xdr:row>
      <xdr:rowOff>0</xdr:rowOff>
    </xdr:from>
    <xdr:ext cx="43858" cy="155877"/>
    <xdr:sp macro="" textlink="">
      <xdr:nvSpPr>
        <xdr:cNvPr id="766" name="throwarrow_0004126398">
          <a:extLst>
            <a:ext uri="{FF2B5EF4-FFF2-40B4-BE49-F238E27FC236}">
              <a16:creationId xmlns:a16="http://schemas.microsoft.com/office/drawing/2014/main" id="{E8086E6B-B9AF-40FE-B5FF-1A57DA9242FC}"/>
            </a:ext>
          </a:extLst>
        </xdr:cNvPr>
        <xdr:cNvSpPr txBox="1">
          <a:spLocks noChangeArrowheads="1"/>
        </xdr:cNvSpPr>
      </xdr:nvSpPr>
      <xdr:spPr bwMode="auto">
        <a:xfrm>
          <a:off x="0" y="53305614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67" name="throwarrow_0004126398">
          <a:extLst>
            <a:ext uri="{FF2B5EF4-FFF2-40B4-BE49-F238E27FC236}">
              <a16:creationId xmlns:a16="http://schemas.microsoft.com/office/drawing/2014/main" id="{69C64345-3678-47A9-B1F8-E786C56837C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68" name="throwarrow_0004126398">
          <a:extLst>
            <a:ext uri="{FF2B5EF4-FFF2-40B4-BE49-F238E27FC236}">
              <a16:creationId xmlns:a16="http://schemas.microsoft.com/office/drawing/2014/main" id="{B8AD70EC-465A-4AC3-87BA-0E20173E572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4274</xdr:row>
      <xdr:rowOff>0</xdr:rowOff>
    </xdr:from>
    <xdr:ext cx="43858" cy="155877"/>
    <xdr:sp macro="" textlink="">
      <xdr:nvSpPr>
        <xdr:cNvPr id="769" name="throwarrow_0004126398">
          <a:extLst>
            <a:ext uri="{FF2B5EF4-FFF2-40B4-BE49-F238E27FC236}">
              <a16:creationId xmlns:a16="http://schemas.microsoft.com/office/drawing/2014/main" id="{A83B9F94-78F5-4BB3-BF01-17DCCF86A361}"/>
            </a:ext>
          </a:extLst>
        </xdr:cNvPr>
        <xdr:cNvSpPr txBox="1">
          <a:spLocks noChangeArrowheads="1"/>
        </xdr:cNvSpPr>
      </xdr:nvSpPr>
      <xdr:spPr bwMode="auto">
        <a:xfrm>
          <a:off x="0" y="53329903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70" name="throwarrow_0004126398">
          <a:extLst>
            <a:ext uri="{FF2B5EF4-FFF2-40B4-BE49-F238E27FC236}">
              <a16:creationId xmlns:a16="http://schemas.microsoft.com/office/drawing/2014/main" id="{662FA182-3DB5-4A5F-9336-22893FDE020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4277</xdr:row>
      <xdr:rowOff>0</xdr:rowOff>
    </xdr:from>
    <xdr:ext cx="43858" cy="155877"/>
    <xdr:sp macro="" textlink="">
      <xdr:nvSpPr>
        <xdr:cNvPr id="771" name="throwarrow_0004126398">
          <a:extLst>
            <a:ext uri="{FF2B5EF4-FFF2-40B4-BE49-F238E27FC236}">
              <a16:creationId xmlns:a16="http://schemas.microsoft.com/office/drawing/2014/main" id="{331AC04D-7262-42AF-978D-792F19AE67B7}"/>
            </a:ext>
          </a:extLst>
        </xdr:cNvPr>
        <xdr:cNvSpPr txBox="1">
          <a:spLocks noChangeArrowheads="1"/>
        </xdr:cNvSpPr>
      </xdr:nvSpPr>
      <xdr:spPr bwMode="auto">
        <a:xfrm>
          <a:off x="0" y="53349906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72" name="throwarrow_0004126398">
          <a:extLst>
            <a:ext uri="{FF2B5EF4-FFF2-40B4-BE49-F238E27FC236}">
              <a16:creationId xmlns:a16="http://schemas.microsoft.com/office/drawing/2014/main" id="{466AFE39-BAB9-49A9-AE8A-34125766C65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2A5B7-6BA2-4B28-8758-8F09F025CA53}">
  <sheetPr>
    <pageSetUpPr fitToPage="1"/>
  </sheetPr>
  <dimension ref="A1:K4316"/>
  <sheetViews>
    <sheetView tabSelected="1" zoomScaleNormal="100" workbookViewId="0">
      <pane xSplit="6" ySplit="3" topLeftCell="G4284" activePane="bottomRight" state="frozen"/>
      <selection pane="topRight" activeCell="G1" sqref="G1"/>
      <selection pane="bottomLeft" activeCell="A3" sqref="A3"/>
      <selection pane="bottomRight" activeCell="C4291" sqref="C4291"/>
    </sheetView>
  </sheetViews>
  <sheetFormatPr defaultColWidth="8.85546875" defaultRowHeight="11.25" x14ac:dyDescent="0.2"/>
  <cols>
    <col min="1" max="1" width="13.5703125" style="51" customWidth="1"/>
    <col min="2" max="3" width="13.5703125" style="10" customWidth="1"/>
    <col min="4" max="4" width="13.5703125" style="77" customWidth="1"/>
    <col min="5" max="5" width="9.85546875" style="51" customWidth="1"/>
    <col min="6" max="6" width="15.140625" style="51" customWidth="1"/>
    <col min="7" max="7" width="52.5703125" style="10" customWidth="1"/>
    <col min="8" max="8" width="16.42578125" style="51" customWidth="1"/>
    <col min="9" max="9" width="14.28515625" style="81" customWidth="1"/>
    <col min="10" max="10" width="13.28515625" style="10" customWidth="1"/>
    <col min="11" max="11" width="17" style="51" customWidth="1"/>
    <col min="12" max="16384" width="8.85546875" style="51"/>
  </cols>
  <sheetData>
    <row r="1" spans="1:11" ht="27.75" customHeight="1" x14ac:dyDescent="0.25">
      <c r="A1" s="33" t="s">
        <v>2028</v>
      </c>
      <c r="H1" s="90" t="s">
        <v>2032</v>
      </c>
      <c r="I1" s="97" t="s">
        <v>6464</v>
      </c>
      <c r="J1" s="97"/>
      <c r="K1" s="89">
        <v>45194</v>
      </c>
    </row>
    <row r="2" spans="1:11" x14ac:dyDescent="0.2">
      <c r="A2" s="96" t="s">
        <v>6463</v>
      </c>
      <c r="B2" s="96"/>
      <c r="C2" s="96"/>
      <c r="D2" s="96"/>
      <c r="E2" s="96"/>
      <c r="F2" s="96"/>
      <c r="G2" s="96"/>
      <c r="H2" s="96"/>
      <c r="I2" s="96"/>
      <c r="J2" s="96"/>
      <c r="K2" s="96"/>
    </row>
    <row r="3" spans="1:11" ht="67.5" x14ac:dyDescent="0.2">
      <c r="A3" s="34" t="s">
        <v>1863</v>
      </c>
      <c r="B3" s="34" t="s">
        <v>1248</v>
      </c>
      <c r="C3" s="34" t="s">
        <v>2019</v>
      </c>
      <c r="D3" s="34" t="s">
        <v>2020</v>
      </c>
      <c r="E3" s="35" t="s">
        <v>1864</v>
      </c>
      <c r="F3" s="35" t="s">
        <v>2023</v>
      </c>
      <c r="G3" s="34" t="s">
        <v>2034</v>
      </c>
      <c r="H3" s="42" t="s">
        <v>2030</v>
      </c>
      <c r="I3" s="43" t="s">
        <v>2018</v>
      </c>
      <c r="J3" s="44" t="s">
        <v>1249</v>
      </c>
      <c r="K3" s="47" t="s">
        <v>2031</v>
      </c>
    </row>
    <row r="4" spans="1:11" ht="33.75" x14ac:dyDescent="0.2">
      <c r="A4" s="25">
        <v>8932</v>
      </c>
      <c r="B4" s="7" t="s">
        <v>189</v>
      </c>
      <c r="C4" s="24" t="s">
        <v>1674</v>
      </c>
      <c r="D4" s="58" t="s">
        <v>2021</v>
      </c>
      <c r="E4" s="74">
        <v>41830</v>
      </c>
      <c r="F4" s="26">
        <f t="shared" ref="F4:F67" si="0">IF(D4="","",(DATE(YEAR(E4)+10,MONTH(E4),DAY(E4))))</f>
        <v>45483</v>
      </c>
      <c r="G4" s="24" t="s">
        <v>2022</v>
      </c>
      <c r="H4" s="38">
        <v>20000000</v>
      </c>
      <c r="I4" s="39">
        <v>20000000</v>
      </c>
      <c r="J4" s="40">
        <v>41915</v>
      </c>
      <c r="K4" s="45">
        <v>0</v>
      </c>
    </row>
    <row r="5" spans="1:11" s="54" customFormat="1" ht="45" x14ac:dyDescent="0.2">
      <c r="A5" s="25">
        <v>8933</v>
      </c>
      <c r="B5" s="54" t="s">
        <v>142</v>
      </c>
      <c r="C5" s="55" t="s">
        <v>1866</v>
      </c>
      <c r="D5" s="59" t="s">
        <v>2035</v>
      </c>
      <c r="E5" s="56">
        <v>43038</v>
      </c>
      <c r="F5" s="26">
        <f t="shared" si="0"/>
        <v>46690</v>
      </c>
      <c r="G5" s="55" t="s">
        <v>2036</v>
      </c>
      <c r="H5" s="57">
        <v>1250000</v>
      </c>
      <c r="I5" s="39"/>
      <c r="J5" s="40"/>
      <c r="K5" s="45">
        <v>1250000</v>
      </c>
    </row>
    <row r="6" spans="1:11" s="54" customFormat="1" ht="45" x14ac:dyDescent="0.2">
      <c r="A6" s="25">
        <v>8934</v>
      </c>
      <c r="B6" s="54" t="s">
        <v>142</v>
      </c>
      <c r="C6" s="55" t="s">
        <v>1866</v>
      </c>
      <c r="D6" s="59" t="s">
        <v>2035</v>
      </c>
      <c r="E6" s="56">
        <v>43038</v>
      </c>
      <c r="F6" s="26">
        <f t="shared" si="0"/>
        <v>46690</v>
      </c>
      <c r="G6" s="55" t="s">
        <v>2037</v>
      </c>
      <c r="H6" s="57">
        <v>4000000</v>
      </c>
      <c r="I6" s="39"/>
      <c r="J6" s="40"/>
      <c r="K6" s="45">
        <v>4000000</v>
      </c>
    </row>
    <row r="7" spans="1:11" s="54" customFormat="1" ht="45" x14ac:dyDescent="0.2">
      <c r="A7" s="25">
        <v>8935</v>
      </c>
      <c r="B7" s="54" t="s">
        <v>142</v>
      </c>
      <c r="C7" s="55" t="s">
        <v>1866</v>
      </c>
      <c r="D7" s="59" t="s">
        <v>2035</v>
      </c>
      <c r="E7" s="56">
        <v>43038</v>
      </c>
      <c r="F7" s="26">
        <f t="shared" si="0"/>
        <v>46690</v>
      </c>
      <c r="G7" s="55" t="s">
        <v>2038</v>
      </c>
      <c r="H7" s="57">
        <v>10000000</v>
      </c>
      <c r="I7" s="39"/>
      <c r="J7" s="40"/>
      <c r="K7" s="45">
        <v>10000000</v>
      </c>
    </row>
    <row r="8" spans="1:11" s="54" customFormat="1" ht="45" x14ac:dyDescent="0.2">
      <c r="A8" s="25">
        <v>8936</v>
      </c>
      <c r="B8" s="54" t="s">
        <v>142</v>
      </c>
      <c r="C8" s="55" t="s">
        <v>2039</v>
      </c>
      <c r="D8" s="59" t="s">
        <v>2035</v>
      </c>
      <c r="E8" s="56">
        <v>43038</v>
      </c>
      <c r="F8" s="26">
        <f t="shared" si="0"/>
        <v>46690</v>
      </c>
      <c r="G8" s="55" t="s">
        <v>2040</v>
      </c>
      <c r="H8" s="57">
        <v>4000000</v>
      </c>
      <c r="I8" s="39">
        <v>4000000</v>
      </c>
      <c r="J8" s="40">
        <v>44865</v>
      </c>
      <c r="K8" s="45">
        <v>0</v>
      </c>
    </row>
    <row r="9" spans="1:11" s="54" customFormat="1" ht="45" x14ac:dyDescent="0.2">
      <c r="A9" s="25">
        <v>8937</v>
      </c>
      <c r="B9" s="54" t="s">
        <v>142</v>
      </c>
      <c r="C9" s="55" t="s">
        <v>2039</v>
      </c>
      <c r="D9" s="59" t="s">
        <v>2035</v>
      </c>
      <c r="E9" s="56">
        <v>43038</v>
      </c>
      <c r="F9" s="26">
        <f t="shared" si="0"/>
        <v>46690</v>
      </c>
      <c r="G9" s="55" t="s">
        <v>2041</v>
      </c>
      <c r="H9" s="57">
        <v>2000000</v>
      </c>
      <c r="I9" s="39"/>
      <c r="J9" s="40"/>
      <c r="K9" s="45">
        <v>2000000</v>
      </c>
    </row>
    <row r="10" spans="1:11" s="54" customFormat="1" ht="45" x14ac:dyDescent="0.2">
      <c r="A10" s="25">
        <v>8938</v>
      </c>
      <c r="B10" s="54" t="s">
        <v>142</v>
      </c>
      <c r="C10" s="55" t="s">
        <v>2039</v>
      </c>
      <c r="D10" s="59" t="s">
        <v>2035</v>
      </c>
      <c r="E10" s="56">
        <v>43038</v>
      </c>
      <c r="F10" s="26">
        <f t="shared" si="0"/>
        <v>46690</v>
      </c>
      <c r="G10" s="55" t="s">
        <v>2042</v>
      </c>
      <c r="H10" s="57">
        <v>7000000</v>
      </c>
      <c r="I10" s="39"/>
      <c r="J10" s="40"/>
      <c r="K10" s="45">
        <v>7000000</v>
      </c>
    </row>
    <row r="11" spans="1:11" s="54" customFormat="1" ht="33.75" x14ac:dyDescent="0.2">
      <c r="A11" s="25">
        <v>8939</v>
      </c>
      <c r="B11" s="54" t="s">
        <v>142</v>
      </c>
      <c r="C11" s="55" t="s">
        <v>2043</v>
      </c>
      <c r="D11" s="59" t="s">
        <v>2035</v>
      </c>
      <c r="E11" s="56">
        <v>43038</v>
      </c>
      <c r="F11" s="26">
        <f t="shared" si="0"/>
        <v>46690</v>
      </c>
      <c r="G11" s="55" t="s">
        <v>2044</v>
      </c>
      <c r="H11" s="57">
        <v>1000000</v>
      </c>
      <c r="I11" s="39"/>
      <c r="J11" s="40"/>
      <c r="K11" s="45">
        <v>1000000</v>
      </c>
    </row>
    <row r="12" spans="1:11" s="54" customFormat="1" ht="45" x14ac:dyDescent="0.2">
      <c r="A12" s="25">
        <v>8940</v>
      </c>
      <c r="B12" s="54" t="s">
        <v>189</v>
      </c>
      <c r="C12" s="55" t="s">
        <v>2045</v>
      </c>
      <c r="D12" s="59" t="s">
        <v>2035</v>
      </c>
      <c r="E12" s="56">
        <v>43038</v>
      </c>
      <c r="F12" s="26">
        <f t="shared" si="0"/>
        <v>46690</v>
      </c>
      <c r="G12" s="55" t="s">
        <v>2046</v>
      </c>
      <c r="H12" s="57">
        <v>15000000</v>
      </c>
      <c r="I12" s="39">
        <v>13000000</v>
      </c>
      <c r="J12" s="40" t="s">
        <v>5086</v>
      </c>
      <c r="K12" s="45">
        <v>2000000</v>
      </c>
    </row>
    <row r="13" spans="1:11" s="54" customFormat="1" ht="45" x14ac:dyDescent="0.2">
      <c r="A13" s="25">
        <v>8941</v>
      </c>
      <c r="B13" s="54" t="s">
        <v>189</v>
      </c>
      <c r="C13" s="55" t="s">
        <v>2045</v>
      </c>
      <c r="D13" s="59" t="s">
        <v>2035</v>
      </c>
      <c r="E13" s="56">
        <v>43038</v>
      </c>
      <c r="F13" s="26">
        <f t="shared" si="0"/>
        <v>46690</v>
      </c>
      <c r="G13" s="55" t="s">
        <v>2047</v>
      </c>
      <c r="H13" s="57">
        <v>25000000</v>
      </c>
      <c r="I13" s="39">
        <v>750000</v>
      </c>
      <c r="J13" s="40">
        <v>43682</v>
      </c>
      <c r="K13" s="45">
        <v>24250000</v>
      </c>
    </row>
    <row r="14" spans="1:11" s="54" customFormat="1" ht="22.5" x14ac:dyDescent="0.2">
      <c r="A14" s="25">
        <v>8942</v>
      </c>
      <c r="B14" s="54" t="s">
        <v>189</v>
      </c>
      <c r="C14" s="55" t="s">
        <v>1500</v>
      </c>
      <c r="D14" s="59" t="s">
        <v>2035</v>
      </c>
      <c r="E14" s="56">
        <v>43038</v>
      </c>
      <c r="F14" s="26">
        <f t="shared" si="0"/>
        <v>46690</v>
      </c>
      <c r="G14" s="55" t="s">
        <v>2048</v>
      </c>
      <c r="H14" s="57">
        <v>4000000</v>
      </c>
      <c r="I14" s="39">
        <v>1850000</v>
      </c>
      <c r="J14" s="40" t="s">
        <v>5110</v>
      </c>
      <c r="K14" s="45">
        <v>2150000</v>
      </c>
    </row>
    <row r="15" spans="1:11" s="54" customFormat="1" ht="33.75" x14ac:dyDescent="0.2">
      <c r="A15" s="25">
        <v>8943</v>
      </c>
      <c r="B15" s="54" t="s">
        <v>189</v>
      </c>
      <c r="C15" s="55" t="s">
        <v>2049</v>
      </c>
      <c r="D15" s="59" t="s">
        <v>2035</v>
      </c>
      <c r="E15" s="56">
        <v>43038</v>
      </c>
      <c r="F15" s="26">
        <f t="shared" si="0"/>
        <v>46690</v>
      </c>
      <c r="G15" s="55" t="s">
        <v>2050</v>
      </c>
      <c r="H15" s="57">
        <v>4000000</v>
      </c>
      <c r="I15" s="39"/>
      <c r="J15" s="40"/>
      <c r="K15" s="45">
        <v>4000000</v>
      </c>
    </row>
    <row r="16" spans="1:11" s="54" customFormat="1" ht="22.5" x14ac:dyDescent="0.2">
      <c r="A16" s="25">
        <v>8944</v>
      </c>
      <c r="B16" s="54" t="s">
        <v>189</v>
      </c>
      <c r="C16" s="55" t="s">
        <v>1490</v>
      </c>
      <c r="D16" s="59" t="s">
        <v>2035</v>
      </c>
      <c r="E16" s="56">
        <v>43038</v>
      </c>
      <c r="F16" s="26">
        <f t="shared" si="0"/>
        <v>46690</v>
      </c>
      <c r="G16" s="55" t="s">
        <v>2051</v>
      </c>
      <c r="H16" s="57">
        <v>1500000</v>
      </c>
      <c r="I16" s="39"/>
      <c r="J16" s="40"/>
      <c r="K16" s="45">
        <v>1500000</v>
      </c>
    </row>
    <row r="17" spans="1:11" s="54" customFormat="1" ht="45" x14ac:dyDescent="0.2">
      <c r="A17" s="25">
        <v>8945</v>
      </c>
      <c r="B17" s="54" t="s">
        <v>189</v>
      </c>
      <c r="C17" s="55" t="s">
        <v>2052</v>
      </c>
      <c r="D17" s="59" t="s">
        <v>2035</v>
      </c>
      <c r="E17" s="56">
        <v>43038</v>
      </c>
      <c r="F17" s="26">
        <f t="shared" si="0"/>
        <v>46690</v>
      </c>
      <c r="G17" s="55" t="s">
        <v>2053</v>
      </c>
      <c r="H17" s="57">
        <v>500000</v>
      </c>
      <c r="I17" s="39"/>
      <c r="J17" s="40"/>
      <c r="K17" s="45">
        <v>500000</v>
      </c>
    </row>
    <row r="18" spans="1:11" s="54" customFormat="1" ht="33.75" x14ac:dyDescent="0.2">
      <c r="A18" s="25">
        <v>8946</v>
      </c>
      <c r="B18" s="54" t="s">
        <v>189</v>
      </c>
      <c r="C18" s="55" t="s">
        <v>697</v>
      </c>
      <c r="D18" s="59" t="s">
        <v>2035</v>
      </c>
      <c r="E18" s="56">
        <v>43038</v>
      </c>
      <c r="F18" s="26">
        <f t="shared" si="0"/>
        <v>46690</v>
      </c>
      <c r="G18" s="55" t="s">
        <v>2054</v>
      </c>
      <c r="H18" s="57">
        <v>2550000</v>
      </c>
      <c r="I18" s="39"/>
      <c r="J18" s="40"/>
      <c r="K18" s="45">
        <v>2550000</v>
      </c>
    </row>
    <row r="19" spans="1:11" s="54" customFormat="1" ht="22.5" x14ac:dyDescent="0.2">
      <c r="A19" s="25">
        <v>8947</v>
      </c>
      <c r="B19" s="54" t="s">
        <v>189</v>
      </c>
      <c r="C19" s="55" t="s">
        <v>691</v>
      </c>
      <c r="D19" s="59" t="s">
        <v>2035</v>
      </c>
      <c r="E19" s="56">
        <v>43038</v>
      </c>
      <c r="F19" s="26">
        <f t="shared" si="0"/>
        <v>46690</v>
      </c>
      <c r="G19" s="55" t="s">
        <v>2055</v>
      </c>
      <c r="H19" s="57">
        <v>10000000</v>
      </c>
      <c r="I19" s="39"/>
      <c r="J19" s="40"/>
      <c r="K19" s="45">
        <v>10000000</v>
      </c>
    </row>
    <row r="20" spans="1:11" s="54" customFormat="1" ht="22.5" x14ac:dyDescent="0.2">
      <c r="A20" s="25">
        <v>8948</v>
      </c>
      <c r="B20" s="54" t="s">
        <v>189</v>
      </c>
      <c r="C20" s="55" t="s">
        <v>691</v>
      </c>
      <c r="D20" s="59" t="s">
        <v>2035</v>
      </c>
      <c r="E20" s="56">
        <v>43038</v>
      </c>
      <c r="F20" s="26">
        <f t="shared" si="0"/>
        <v>46690</v>
      </c>
      <c r="G20" s="55" t="s">
        <v>2056</v>
      </c>
      <c r="H20" s="57">
        <v>10000000</v>
      </c>
      <c r="I20" s="39">
        <v>1000000</v>
      </c>
      <c r="J20" s="40" t="s">
        <v>6417</v>
      </c>
      <c r="K20" s="45">
        <v>9000000</v>
      </c>
    </row>
    <row r="21" spans="1:11" s="54" customFormat="1" ht="22.5" x14ac:dyDescent="0.2">
      <c r="A21" s="25">
        <v>8949</v>
      </c>
      <c r="B21" s="54" t="s">
        <v>189</v>
      </c>
      <c r="C21" s="55" t="s">
        <v>691</v>
      </c>
      <c r="D21" s="59" t="s">
        <v>2035</v>
      </c>
      <c r="E21" s="56">
        <v>43038</v>
      </c>
      <c r="F21" s="26">
        <f t="shared" si="0"/>
        <v>46690</v>
      </c>
      <c r="G21" s="55" t="s">
        <v>2057</v>
      </c>
      <c r="H21" s="57">
        <v>5000000</v>
      </c>
      <c r="I21" s="39"/>
      <c r="J21" s="40"/>
      <c r="K21" s="45">
        <v>5000000</v>
      </c>
    </row>
    <row r="22" spans="1:11" s="54" customFormat="1" ht="22.5" x14ac:dyDescent="0.2">
      <c r="A22" s="25">
        <v>8950</v>
      </c>
      <c r="B22" s="54" t="s">
        <v>189</v>
      </c>
      <c r="C22" s="55" t="s">
        <v>977</v>
      </c>
      <c r="D22" s="59" t="s">
        <v>2035</v>
      </c>
      <c r="E22" s="56">
        <v>43038</v>
      </c>
      <c r="F22" s="26">
        <f t="shared" si="0"/>
        <v>46690</v>
      </c>
      <c r="G22" s="55" t="s">
        <v>2058</v>
      </c>
      <c r="H22" s="57">
        <v>4000000</v>
      </c>
      <c r="I22" s="39">
        <v>1250000</v>
      </c>
      <c r="J22" s="40" t="s">
        <v>6418</v>
      </c>
      <c r="K22" s="45">
        <v>2750000</v>
      </c>
    </row>
    <row r="23" spans="1:11" s="54" customFormat="1" ht="22.5" x14ac:dyDescent="0.2">
      <c r="A23" s="25">
        <v>8951</v>
      </c>
      <c r="B23" s="54" t="s">
        <v>189</v>
      </c>
      <c r="C23" s="55" t="s">
        <v>977</v>
      </c>
      <c r="D23" s="59" t="s">
        <v>2035</v>
      </c>
      <c r="E23" s="56">
        <v>43038</v>
      </c>
      <c r="F23" s="26">
        <f t="shared" si="0"/>
        <v>46690</v>
      </c>
      <c r="G23" s="55" t="s">
        <v>2059</v>
      </c>
      <c r="H23" s="57">
        <v>1000000</v>
      </c>
      <c r="I23" s="39"/>
      <c r="J23" s="40"/>
      <c r="K23" s="45">
        <v>1000000</v>
      </c>
    </row>
    <row r="24" spans="1:11" s="54" customFormat="1" ht="22.5" x14ac:dyDescent="0.2">
      <c r="A24" s="25">
        <v>8952</v>
      </c>
      <c r="B24" s="54" t="s">
        <v>189</v>
      </c>
      <c r="C24" s="55" t="s">
        <v>977</v>
      </c>
      <c r="D24" s="59" t="s">
        <v>2035</v>
      </c>
      <c r="E24" s="56">
        <v>43038</v>
      </c>
      <c r="F24" s="26">
        <f t="shared" si="0"/>
        <v>46690</v>
      </c>
      <c r="G24" s="55" t="s">
        <v>2060</v>
      </c>
      <c r="H24" s="57">
        <v>3000000</v>
      </c>
      <c r="I24" s="39"/>
      <c r="J24" s="40"/>
      <c r="K24" s="45">
        <v>3000000</v>
      </c>
    </row>
    <row r="25" spans="1:11" s="54" customFormat="1" ht="22.5" x14ac:dyDescent="0.2">
      <c r="A25" s="25">
        <v>8953</v>
      </c>
      <c r="B25" s="54" t="s">
        <v>189</v>
      </c>
      <c r="C25" s="55" t="s">
        <v>977</v>
      </c>
      <c r="D25" s="59" t="s">
        <v>2035</v>
      </c>
      <c r="E25" s="56">
        <v>43038</v>
      </c>
      <c r="F25" s="26">
        <f t="shared" si="0"/>
        <v>46690</v>
      </c>
      <c r="G25" s="55" t="s">
        <v>2061</v>
      </c>
      <c r="H25" s="57">
        <v>20000000</v>
      </c>
      <c r="I25" s="39"/>
      <c r="J25" s="40"/>
      <c r="K25" s="45">
        <v>20000000</v>
      </c>
    </row>
    <row r="26" spans="1:11" s="54" customFormat="1" ht="22.5" x14ac:dyDescent="0.2">
      <c r="A26" s="25">
        <v>8954</v>
      </c>
      <c r="B26" s="54" t="s">
        <v>189</v>
      </c>
      <c r="C26" s="55" t="s">
        <v>977</v>
      </c>
      <c r="D26" s="59" t="s">
        <v>2035</v>
      </c>
      <c r="E26" s="56">
        <v>43038</v>
      </c>
      <c r="F26" s="26">
        <f t="shared" si="0"/>
        <v>46690</v>
      </c>
      <c r="G26" s="55" t="s">
        <v>2062</v>
      </c>
      <c r="H26" s="57">
        <v>20000000</v>
      </c>
      <c r="I26" s="39"/>
      <c r="J26" s="40"/>
      <c r="K26" s="45">
        <v>20000000</v>
      </c>
    </row>
    <row r="27" spans="1:11" s="54" customFormat="1" ht="22.5" x14ac:dyDescent="0.2">
      <c r="A27" s="25">
        <v>8955</v>
      </c>
      <c r="B27" s="54" t="s">
        <v>189</v>
      </c>
      <c r="C27" s="55" t="s">
        <v>977</v>
      </c>
      <c r="D27" s="59" t="s">
        <v>2035</v>
      </c>
      <c r="E27" s="56">
        <v>43038</v>
      </c>
      <c r="F27" s="26">
        <f t="shared" si="0"/>
        <v>46690</v>
      </c>
      <c r="G27" s="55" t="s">
        <v>2063</v>
      </c>
      <c r="H27" s="57">
        <v>20000000</v>
      </c>
      <c r="I27" s="39"/>
      <c r="J27" s="40"/>
      <c r="K27" s="45">
        <v>20000000</v>
      </c>
    </row>
    <row r="28" spans="1:11" s="54" customFormat="1" ht="22.5" x14ac:dyDescent="0.2">
      <c r="A28" s="25">
        <v>8956</v>
      </c>
      <c r="B28" s="54" t="s">
        <v>189</v>
      </c>
      <c r="C28" s="55" t="s">
        <v>977</v>
      </c>
      <c r="D28" s="59" t="s">
        <v>2035</v>
      </c>
      <c r="E28" s="56">
        <v>43038</v>
      </c>
      <c r="F28" s="26">
        <f t="shared" si="0"/>
        <v>46690</v>
      </c>
      <c r="G28" s="55" t="s">
        <v>2064</v>
      </c>
      <c r="H28" s="57">
        <v>1000000</v>
      </c>
      <c r="I28" s="39">
        <v>1000000</v>
      </c>
      <c r="J28" s="40">
        <v>44188</v>
      </c>
      <c r="K28" s="45">
        <v>0</v>
      </c>
    </row>
    <row r="29" spans="1:11" s="54" customFormat="1" ht="22.5" x14ac:dyDescent="0.2">
      <c r="A29" s="25">
        <v>8957</v>
      </c>
      <c r="B29" s="54" t="s">
        <v>189</v>
      </c>
      <c r="C29" s="55" t="s">
        <v>977</v>
      </c>
      <c r="D29" s="59" t="s">
        <v>2035</v>
      </c>
      <c r="E29" s="56">
        <v>43038</v>
      </c>
      <c r="F29" s="26">
        <f t="shared" si="0"/>
        <v>46690</v>
      </c>
      <c r="G29" s="55" t="s">
        <v>2065</v>
      </c>
      <c r="H29" s="57">
        <v>500000</v>
      </c>
      <c r="I29" s="39"/>
      <c r="J29" s="40"/>
      <c r="K29" s="45">
        <v>500000</v>
      </c>
    </row>
    <row r="30" spans="1:11" s="54" customFormat="1" ht="33.75" x14ac:dyDescent="0.2">
      <c r="A30" s="25">
        <v>8958</v>
      </c>
      <c r="B30" s="54" t="s">
        <v>189</v>
      </c>
      <c r="C30" s="55" t="s">
        <v>977</v>
      </c>
      <c r="D30" s="59" t="s">
        <v>2035</v>
      </c>
      <c r="E30" s="56">
        <v>43038</v>
      </c>
      <c r="F30" s="26">
        <f t="shared" si="0"/>
        <v>46690</v>
      </c>
      <c r="G30" s="55" t="s">
        <v>2066</v>
      </c>
      <c r="H30" s="57">
        <v>20000000</v>
      </c>
      <c r="I30" s="39"/>
      <c r="J30" s="40"/>
      <c r="K30" s="45">
        <v>20000000</v>
      </c>
    </row>
    <row r="31" spans="1:11" s="54" customFormat="1" ht="22.5" x14ac:dyDescent="0.2">
      <c r="A31" s="25">
        <v>8959</v>
      </c>
      <c r="B31" s="54" t="s">
        <v>189</v>
      </c>
      <c r="C31" s="55" t="s">
        <v>977</v>
      </c>
      <c r="D31" s="59" t="s">
        <v>2035</v>
      </c>
      <c r="E31" s="56">
        <v>43038</v>
      </c>
      <c r="F31" s="26">
        <f t="shared" si="0"/>
        <v>46690</v>
      </c>
      <c r="G31" s="55" t="s">
        <v>2067</v>
      </c>
      <c r="H31" s="57">
        <v>500000</v>
      </c>
      <c r="I31" s="39"/>
      <c r="J31" s="40"/>
      <c r="K31" s="45">
        <v>500000</v>
      </c>
    </row>
    <row r="32" spans="1:11" s="54" customFormat="1" ht="22.5" x14ac:dyDescent="0.2">
      <c r="A32" s="25">
        <v>8960</v>
      </c>
      <c r="B32" s="54" t="s">
        <v>189</v>
      </c>
      <c r="C32" s="55" t="s">
        <v>977</v>
      </c>
      <c r="D32" s="59" t="s">
        <v>2035</v>
      </c>
      <c r="E32" s="56">
        <v>43038</v>
      </c>
      <c r="F32" s="26">
        <f t="shared" si="0"/>
        <v>46690</v>
      </c>
      <c r="G32" s="55" t="s">
        <v>2068</v>
      </c>
      <c r="H32" s="57">
        <v>500000</v>
      </c>
      <c r="I32" s="39"/>
      <c r="J32" s="40"/>
      <c r="K32" s="45">
        <v>500000</v>
      </c>
    </row>
    <row r="33" spans="1:11" s="54" customFormat="1" ht="56.25" x14ac:dyDescent="0.2">
      <c r="A33" s="25">
        <v>8961</v>
      </c>
      <c r="B33" s="54" t="s">
        <v>189</v>
      </c>
      <c r="C33" s="55" t="s">
        <v>977</v>
      </c>
      <c r="D33" s="59" t="s">
        <v>2035</v>
      </c>
      <c r="E33" s="56">
        <v>43038</v>
      </c>
      <c r="F33" s="26">
        <f t="shared" si="0"/>
        <v>46690</v>
      </c>
      <c r="G33" s="55" t="s">
        <v>2069</v>
      </c>
      <c r="H33" s="57">
        <v>50000000</v>
      </c>
      <c r="I33" s="39">
        <v>10229987</v>
      </c>
      <c r="J33" s="40" t="s">
        <v>6381</v>
      </c>
      <c r="K33" s="45">
        <v>39770013</v>
      </c>
    </row>
    <row r="34" spans="1:11" s="54" customFormat="1" ht="22.5" x14ac:dyDescent="0.2">
      <c r="A34" s="25">
        <v>8962</v>
      </c>
      <c r="B34" s="54" t="s">
        <v>189</v>
      </c>
      <c r="C34" s="55" t="s">
        <v>977</v>
      </c>
      <c r="D34" s="59" t="s">
        <v>2035</v>
      </c>
      <c r="E34" s="56">
        <v>43038</v>
      </c>
      <c r="F34" s="26">
        <f t="shared" si="0"/>
        <v>46690</v>
      </c>
      <c r="G34" s="55" t="s">
        <v>2070</v>
      </c>
      <c r="H34" s="57">
        <v>20000000</v>
      </c>
      <c r="I34" s="39"/>
      <c r="J34" s="40"/>
      <c r="K34" s="45">
        <v>20000000</v>
      </c>
    </row>
    <row r="35" spans="1:11" s="54" customFormat="1" ht="33.75" x14ac:dyDescent="0.2">
      <c r="A35" s="25">
        <v>8963</v>
      </c>
      <c r="B35" s="54" t="s">
        <v>189</v>
      </c>
      <c r="C35" s="55" t="s">
        <v>977</v>
      </c>
      <c r="D35" s="59" t="s">
        <v>2035</v>
      </c>
      <c r="E35" s="56">
        <v>43038</v>
      </c>
      <c r="F35" s="26">
        <f t="shared" si="0"/>
        <v>46690</v>
      </c>
      <c r="G35" s="55" t="s">
        <v>2071</v>
      </c>
      <c r="H35" s="57">
        <v>500000</v>
      </c>
      <c r="I35" s="39"/>
      <c r="J35" s="40"/>
      <c r="K35" s="45">
        <v>500000</v>
      </c>
    </row>
    <row r="36" spans="1:11" s="54" customFormat="1" ht="33.75" x14ac:dyDescent="0.2">
      <c r="A36" s="25">
        <v>8964</v>
      </c>
      <c r="B36" s="54" t="s">
        <v>189</v>
      </c>
      <c r="C36" s="55" t="s">
        <v>977</v>
      </c>
      <c r="D36" s="59" t="s">
        <v>2035</v>
      </c>
      <c r="E36" s="56">
        <v>43038</v>
      </c>
      <c r="F36" s="26">
        <f t="shared" si="0"/>
        <v>46690</v>
      </c>
      <c r="G36" s="55" t="s">
        <v>2072</v>
      </c>
      <c r="H36" s="57">
        <v>5000000</v>
      </c>
      <c r="I36" s="39"/>
      <c r="J36" s="40"/>
      <c r="K36" s="45">
        <v>5000000</v>
      </c>
    </row>
    <row r="37" spans="1:11" s="54" customFormat="1" ht="33.75" x14ac:dyDescent="0.2">
      <c r="A37" s="25">
        <v>8965</v>
      </c>
      <c r="B37" s="54" t="s">
        <v>189</v>
      </c>
      <c r="C37" s="55" t="s">
        <v>977</v>
      </c>
      <c r="D37" s="59" t="s">
        <v>2035</v>
      </c>
      <c r="E37" s="56">
        <v>43038</v>
      </c>
      <c r="F37" s="26">
        <f t="shared" si="0"/>
        <v>46690</v>
      </c>
      <c r="G37" s="55" t="s">
        <v>2073</v>
      </c>
      <c r="H37" s="57">
        <v>10000000</v>
      </c>
      <c r="I37" s="39">
        <v>2000000</v>
      </c>
      <c r="J37" s="40">
        <v>44536</v>
      </c>
      <c r="K37" s="45">
        <v>8000000</v>
      </c>
    </row>
    <row r="38" spans="1:11" s="54" customFormat="1" ht="33.75" x14ac:dyDescent="0.2">
      <c r="A38" s="25">
        <v>8966</v>
      </c>
      <c r="B38" s="54" t="s">
        <v>189</v>
      </c>
      <c r="C38" s="55" t="s">
        <v>977</v>
      </c>
      <c r="D38" s="59" t="s">
        <v>2035</v>
      </c>
      <c r="E38" s="56">
        <v>43038</v>
      </c>
      <c r="F38" s="26">
        <f t="shared" si="0"/>
        <v>46690</v>
      </c>
      <c r="G38" s="55" t="s">
        <v>2074</v>
      </c>
      <c r="H38" s="57">
        <v>10000000</v>
      </c>
      <c r="I38" s="39"/>
      <c r="J38" s="40"/>
      <c r="K38" s="45">
        <v>10000000</v>
      </c>
    </row>
    <row r="39" spans="1:11" s="54" customFormat="1" ht="22.5" x14ac:dyDescent="0.2">
      <c r="A39" s="25">
        <v>8967</v>
      </c>
      <c r="B39" s="54" t="s">
        <v>189</v>
      </c>
      <c r="C39" s="55" t="s">
        <v>977</v>
      </c>
      <c r="D39" s="59" t="s">
        <v>2035</v>
      </c>
      <c r="E39" s="56">
        <v>43038</v>
      </c>
      <c r="F39" s="26">
        <f t="shared" si="0"/>
        <v>46690</v>
      </c>
      <c r="G39" s="55" t="s">
        <v>2075</v>
      </c>
      <c r="H39" s="57">
        <v>1500000</v>
      </c>
      <c r="I39" s="39">
        <v>500000</v>
      </c>
      <c r="J39" s="40">
        <v>43089</v>
      </c>
      <c r="K39" s="45">
        <v>1000000</v>
      </c>
    </row>
    <row r="40" spans="1:11" s="54" customFormat="1" ht="22.5" x14ac:dyDescent="0.2">
      <c r="A40" s="25">
        <v>8968</v>
      </c>
      <c r="B40" s="54" t="s">
        <v>189</v>
      </c>
      <c r="C40" s="55" t="s">
        <v>977</v>
      </c>
      <c r="D40" s="59" t="s">
        <v>2035</v>
      </c>
      <c r="E40" s="56">
        <v>43038</v>
      </c>
      <c r="F40" s="26">
        <f t="shared" si="0"/>
        <v>46690</v>
      </c>
      <c r="G40" s="55" t="s">
        <v>2076</v>
      </c>
      <c r="H40" s="57">
        <v>1500000</v>
      </c>
      <c r="I40" s="39"/>
      <c r="J40" s="40"/>
      <c r="K40" s="45">
        <v>1500000</v>
      </c>
    </row>
    <row r="41" spans="1:11" s="54" customFormat="1" ht="22.5" x14ac:dyDescent="0.2">
      <c r="A41" s="25">
        <v>8969</v>
      </c>
      <c r="B41" s="54" t="s">
        <v>189</v>
      </c>
      <c r="C41" s="55" t="s">
        <v>977</v>
      </c>
      <c r="D41" s="59" t="s">
        <v>2035</v>
      </c>
      <c r="E41" s="56">
        <v>43038</v>
      </c>
      <c r="F41" s="26">
        <f t="shared" si="0"/>
        <v>46690</v>
      </c>
      <c r="G41" s="55" t="s">
        <v>2077</v>
      </c>
      <c r="H41" s="57">
        <v>1750000</v>
      </c>
      <c r="I41" s="39"/>
      <c r="J41" s="40"/>
      <c r="K41" s="45">
        <v>1750000</v>
      </c>
    </row>
    <row r="42" spans="1:11" s="54" customFormat="1" ht="22.5" x14ac:dyDescent="0.2">
      <c r="A42" s="25">
        <v>8970</v>
      </c>
      <c r="B42" s="54" t="s">
        <v>189</v>
      </c>
      <c r="C42" s="55" t="s">
        <v>977</v>
      </c>
      <c r="D42" s="59" t="s">
        <v>2035</v>
      </c>
      <c r="E42" s="56">
        <v>43038</v>
      </c>
      <c r="F42" s="26">
        <f t="shared" si="0"/>
        <v>46690</v>
      </c>
      <c r="G42" s="55" t="s">
        <v>2078</v>
      </c>
      <c r="H42" s="57">
        <v>20000000</v>
      </c>
      <c r="I42" s="39">
        <v>2000000</v>
      </c>
      <c r="J42" s="40">
        <v>44188</v>
      </c>
      <c r="K42" s="45">
        <v>18000000</v>
      </c>
    </row>
    <row r="43" spans="1:11" s="54" customFormat="1" ht="22.5" x14ac:dyDescent="0.2">
      <c r="A43" s="25">
        <v>8971</v>
      </c>
      <c r="B43" s="54" t="s">
        <v>189</v>
      </c>
      <c r="C43" s="55" t="s">
        <v>977</v>
      </c>
      <c r="D43" s="59" t="s">
        <v>2035</v>
      </c>
      <c r="E43" s="56">
        <v>43038</v>
      </c>
      <c r="F43" s="26">
        <f t="shared" si="0"/>
        <v>46690</v>
      </c>
      <c r="G43" s="55" t="s">
        <v>2079</v>
      </c>
      <c r="H43" s="57">
        <v>15000000</v>
      </c>
      <c r="I43" s="39"/>
      <c r="J43" s="40"/>
      <c r="K43" s="45">
        <v>15000000</v>
      </c>
    </row>
    <row r="44" spans="1:11" s="54" customFormat="1" ht="33.75" x14ac:dyDescent="0.2">
      <c r="A44" s="25">
        <v>8972</v>
      </c>
      <c r="B44" s="54" t="s">
        <v>189</v>
      </c>
      <c r="C44" s="55" t="s">
        <v>977</v>
      </c>
      <c r="D44" s="59" t="s">
        <v>2035</v>
      </c>
      <c r="E44" s="56">
        <v>43038</v>
      </c>
      <c r="F44" s="26">
        <f t="shared" si="0"/>
        <v>46690</v>
      </c>
      <c r="G44" s="55" t="s">
        <v>2080</v>
      </c>
      <c r="H44" s="57">
        <v>5000000</v>
      </c>
      <c r="I44" s="39">
        <v>2750000</v>
      </c>
      <c r="J44" s="40" t="s">
        <v>6382</v>
      </c>
      <c r="K44" s="45">
        <v>2250000</v>
      </c>
    </row>
    <row r="45" spans="1:11" s="54" customFormat="1" ht="22.5" x14ac:dyDescent="0.2">
      <c r="A45" s="25">
        <v>8973</v>
      </c>
      <c r="B45" s="54" t="s">
        <v>189</v>
      </c>
      <c r="C45" s="55" t="s">
        <v>977</v>
      </c>
      <c r="D45" s="59" t="s">
        <v>2035</v>
      </c>
      <c r="E45" s="56">
        <v>43038</v>
      </c>
      <c r="F45" s="26">
        <f t="shared" si="0"/>
        <v>46690</v>
      </c>
      <c r="G45" s="55" t="s">
        <v>2081</v>
      </c>
      <c r="H45" s="57">
        <v>2500000</v>
      </c>
      <c r="I45" s="39"/>
      <c r="J45" s="40"/>
      <c r="K45" s="45">
        <v>2500000</v>
      </c>
    </row>
    <row r="46" spans="1:11" s="54" customFormat="1" ht="22.5" x14ac:dyDescent="0.2">
      <c r="A46" s="25">
        <v>8974</v>
      </c>
      <c r="B46" s="54" t="s">
        <v>189</v>
      </c>
      <c r="C46" s="55" t="s">
        <v>977</v>
      </c>
      <c r="D46" s="59" t="s">
        <v>2035</v>
      </c>
      <c r="E46" s="56">
        <v>43038</v>
      </c>
      <c r="F46" s="26">
        <f t="shared" si="0"/>
        <v>46690</v>
      </c>
      <c r="G46" s="55" t="s">
        <v>2082</v>
      </c>
      <c r="H46" s="57">
        <v>5000000</v>
      </c>
      <c r="I46" s="39">
        <v>500000</v>
      </c>
      <c r="J46" s="40">
        <v>43348</v>
      </c>
      <c r="K46" s="45">
        <v>4500000</v>
      </c>
    </row>
    <row r="47" spans="1:11" s="54" customFormat="1" ht="22.5" x14ac:dyDescent="0.2">
      <c r="A47" s="25">
        <v>8975</v>
      </c>
      <c r="B47" s="54" t="s">
        <v>189</v>
      </c>
      <c r="C47" s="55" t="s">
        <v>977</v>
      </c>
      <c r="D47" s="59" t="s">
        <v>2035</v>
      </c>
      <c r="E47" s="56">
        <v>43038</v>
      </c>
      <c r="F47" s="26">
        <f t="shared" si="0"/>
        <v>46690</v>
      </c>
      <c r="G47" s="55" t="s">
        <v>2083</v>
      </c>
      <c r="H47" s="57">
        <v>5000000</v>
      </c>
      <c r="I47" s="39"/>
      <c r="J47" s="40"/>
      <c r="K47" s="45">
        <v>5000000</v>
      </c>
    </row>
    <row r="48" spans="1:11" s="54" customFormat="1" ht="22.5" x14ac:dyDescent="0.2">
      <c r="A48" s="25">
        <v>8976</v>
      </c>
      <c r="B48" s="54" t="s">
        <v>189</v>
      </c>
      <c r="C48" s="55" t="s">
        <v>977</v>
      </c>
      <c r="D48" s="59" t="s">
        <v>2035</v>
      </c>
      <c r="E48" s="56">
        <v>43038</v>
      </c>
      <c r="F48" s="26">
        <f t="shared" si="0"/>
        <v>46690</v>
      </c>
      <c r="G48" s="55" t="s">
        <v>2084</v>
      </c>
      <c r="H48" s="57">
        <v>1000000</v>
      </c>
      <c r="I48" s="39"/>
      <c r="J48" s="40"/>
      <c r="K48" s="45">
        <v>1000000</v>
      </c>
    </row>
    <row r="49" spans="1:11" s="54" customFormat="1" ht="22.5" x14ac:dyDescent="0.2">
      <c r="A49" s="25">
        <v>8977</v>
      </c>
      <c r="B49" s="54" t="s">
        <v>189</v>
      </c>
      <c r="C49" s="55" t="s">
        <v>977</v>
      </c>
      <c r="D49" s="59" t="s">
        <v>2035</v>
      </c>
      <c r="E49" s="56">
        <v>43038</v>
      </c>
      <c r="F49" s="26">
        <f t="shared" si="0"/>
        <v>46690</v>
      </c>
      <c r="G49" s="55" t="s">
        <v>2085</v>
      </c>
      <c r="H49" s="57">
        <v>2000000</v>
      </c>
      <c r="I49" s="39">
        <v>2000000</v>
      </c>
      <c r="J49" s="40" t="s">
        <v>5109</v>
      </c>
      <c r="K49" s="45">
        <v>0</v>
      </c>
    </row>
    <row r="50" spans="1:11" s="54" customFormat="1" ht="33.75" x14ac:dyDescent="0.2">
      <c r="A50" s="25">
        <v>8978</v>
      </c>
      <c r="B50" s="54" t="s">
        <v>189</v>
      </c>
      <c r="C50" s="55" t="s">
        <v>977</v>
      </c>
      <c r="D50" s="59" t="s">
        <v>2035</v>
      </c>
      <c r="E50" s="56">
        <v>43038</v>
      </c>
      <c r="F50" s="26">
        <f t="shared" si="0"/>
        <v>46690</v>
      </c>
      <c r="G50" s="55" t="s">
        <v>2086</v>
      </c>
      <c r="H50" s="57">
        <v>10000000</v>
      </c>
      <c r="I50" s="39"/>
      <c r="J50" s="40"/>
      <c r="K50" s="45">
        <v>10000000</v>
      </c>
    </row>
    <row r="51" spans="1:11" s="54" customFormat="1" ht="22.5" x14ac:dyDescent="0.2">
      <c r="A51" s="25">
        <v>8979</v>
      </c>
      <c r="B51" s="54" t="s">
        <v>189</v>
      </c>
      <c r="C51" s="55" t="s">
        <v>977</v>
      </c>
      <c r="D51" s="59" t="s">
        <v>2035</v>
      </c>
      <c r="E51" s="56">
        <v>43038</v>
      </c>
      <c r="F51" s="26">
        <f t="shared" si="0"/>
        <v>46690</v>
      </c>
      <c r="G51" s="55" t="s">
        <v>2087</v>
      </c>
      <c r="H51" s="57">
        <v>10000000</v>
      </c>
      <c r="I51" s="39"/>
      <c r="J51" s="40"/>
      <c r="K51" s="45">
        <v>10000000</v>
      </c>
    </row>
    <row r="52" spans="1:11" s="54" customFormat="1" ht="33.75" x14ac:dyDescent="0.2">
      <c r="A52" s="25">
        <v>8980</v>
      </c>
      <c r="B52" s="54" t="s">
        <v>189</v>
      </c>
      <c r="C52" s="55" t="s">
        <v>977</v>
      </c>
      <c r="D52" s="59" t="s">
        <v>2035</v>
      </c>
      <c r="E52" s="56">
        <v>43038</v>
      </c>
      <c r="F52" s="26">
        <f t="shared" si="0"/>
        <v>46690</v>
      </c>
      <c r="G52" s="55" t="s">
        <v>2088</v>
      </c>
      <c r="H52" s="57">
        <v>5000000</v>
      </c>
      <c r="I52" s="39"/>
      <c r="J52" s="40"/>
      <c r="K52" s="45">
        <v>5000000</v>
      </c>
    </row>
    <row r="53" spans="1:11" s="54" customFormat="1" ht="22.5" x14ac:dyDescent="0.2">
      <c r="A53" s="25">
        <v>8981</v>
      </c>
      <c r="B53" s="54" t="s">
        <v>189</v>
      </c>
      <c r="C53" s="55" t="s">
        <v>977</v>
      </c>
      <c r="D53" s="59" t="s">
        <v>2035</v>
      </c>
      <c r="E53" s="56">
        <v>43038</v>
      </c>
      <c r="F53" s="26">
        <f t="shared" si="0"/>
        <v>46690</v>
      </c>
      <c r="G53" s="55" t="s">
        <v>2089</v>
      </c>
      <c r="H53" s="57">
        <v>5000000</v>
      </c>
      <c r="I53" s="39">
        <v>2000000</v>
      </c>
      <c r="J53" s="40">
        <v>43682</v>
      </c>
      <c r="K53" s="45">
        <v>3000000</v>
      </c>
    </row>
    <row r="54" spans="1:11" s="54" customFormat="1" ht="22.5" x14ac:dyDescent="0.2">
      <c r="A54" s="25">
        <v>8982</v>
      </c>
      <c r="B54" s="54" t="s">
        <v>189</v>
      </c>
      <c r="C54" s="55" t="s">
        <v>977</v>
      </c>
      <c r="D54" s="59" t="s">
        <v>2035</v>
      </c>
      <c r="E54" s="56">
        <v>43038</v>
      </c>
      <c r="F54" s="26">
        <f t="shared" si="0"/>
        <v>46690</v>
      </c>
      <c r="G54" s="55" t="s">
        <v>2090</v>
      </c>
      <c r="H54" s="57">
        <v>5000000</v>
      </c>
      <c r="I54" s="39"/>
      <c r="J54" s="40"/>
      <c r="K54" s="45">
        <v>5000000</v>
      </c>
    </row>
    <row r="55" spans="1:11" s="54" customFormat="1" ht="22.5" x14ac:dyDescent="0.2">
      <c r="A55" s="25">
        <v>8983</v>
      </c>
      <c r="B55" s="54" t="s">
        <v>189</v>
      </c>
      <c r="C55" s="55" t="s">
        <v>977</v>
      </c>
      <c r="D55" s="59" t="s">
        <v>2035</v>
      </c>
      <c r="E55" s="56">
        <v>43038</v>
      </c>
      <c r="F55" s="26">
        <f t="shared" si="0"/>
        <v>46690</v>
      </c>
      <c r="G55" s="55" t="s">
        <v>2091</v>
      </c>
      <c r="H55" s="57">
        <v>500000</v>
      </c>
      <c r="I55" s="39"/>
      <c r="J55" s="40"/>
      <c r="K55" s="45">
        <v>500000</v>
      </c>
    </row>
    <row r="56" spans="1:11" s="54" customFormat="1" ht="22.5" x14ac:dyDescent="0.2">
      <c r="A56" s="25">
        <v>8984</v>
      </c>
      <c r="B56" s="54" t="s">
        <v>189</v>
      </c>
      <c r="C56" s="55" t="s">
        <v>977</v>
      </c>
      <c r="D56" s="59" t="s">
        <v>2035</v>
      </c>
      <c r="E56" s="56">
        <v>43038</v>
      </c>
      <c r="F56" s="26">
        <f t="shared" si="0"/>
        <v>46690</v>
      </c>
      <c r="G56" s="55" t="s">
        <v>2092</v>
      </c>
      <c r="H56" s="57">
        <v>1000000</v>
      </c>
      <c r="I56" s="39"/>
      <c r="J56" s="40"/>
      <c r="K56" s="45">
        <v>1000000</v>
      </c>
    </row>
    <row r="57" spans="1:11" s="54" customFormat="1" ht="22.5" x14ac:dyDescent="0.2">
      <c r="A57" s="25">
        <v>8985</v>
      </c>
      <c r="B57" s="54" t="s">
        <v>189</v>
      </c>
      <c r="C57" s="55" t="s">
        <v>977</v>
      </c>
      <c r="D57" s="59" t="s">
        <v>2035</v>
      </c>
      <c r="E57" s="56">
        <v>43038</v>
      </c>
      <c r="F57" s="26">
        <f t="shared" si="0"/>
        <v>46690</v>
      </c>
      <c r="G57" s="55" t="s">
        <v>2093</v>
      </c>
      <c r="H57" s="57">
        <v>500000</v>
      </c>
      <c r="I57" s="39"/>
      <c r="J57" s="40"/>
      <c r="K57" s="45">
        <v>500000</v>
      </c>
    </row>
    <row r="58" spans="1:11" s="54" customFormat="1" ht="33.75" x14ac:dyDescent="0.2">
      <c r="A58" s="25">
        <v>8986</v>
      </c>
      <c r="B58" s="54" t="s">
        <v>189</v>
      </c>
      <c r="C58" s="55" t="s">
        <v>977</v>
      </c>
      <c r="D58" s="59" t="s">
        <v>2035</v>
      </c>
      <c r="E58" s="56">
        <v>43038</v>
      </c>
      <c r="F58" s="26">
        <f t="shared" si="0"/>
        <v>46690</v>
      </c>
      <c r="G58" s="55" t="s">
        <v>2094</v>
      </c>
      <c r="H58" s="57">
        <v>150000000</v>
      </c>
      <c r="I58" s="39"/>
      <c r="J58" s="40"/>
      <c r="K58" s="45">
        <v>150000000</v>
      </c>
    </row>
    <row r="59" spans="1:11" s="54" customFormat="1" ht="22.5" x14ac:dyDescent="0.2">
      <c r="A59" s="25">
        <v>8987</v>
      </c>
      <c r="B59" s="54" t="s">
        <v>189</v>
      </c>
      <c r="C59" s="55" t="s">
        <v>977</v>
      </c>
      <c r="D59" s="59" t="s">
        <v>2035</v>
      </c>
      <c r="E59" s="56">
        <v>43038</v>
      </c>
      <c r="F59" s="26">
        <f t="shared" si="0"/>
        <v>46690</v>
      </c>
      <c r="G59" s="55" t="s">
        <v>2095</v>
      </c>
      <c r="H59" s="57">
        <v>25000000</v>
      </c>
      <c r="I59" s="39"/>
      <c r="J59" s="40"/>
      <c r="K59" s="45">
        <v>25000000</v>
      </c>
    </row>
    <row r="60" spans="1:11" s="54" customFormat="1" ht="33.75" x14ac:dyDescent="0.2">
      <c r="A60" s="25">
        <v>8988</v>
      </c>
      <c r="B60" s="54" t="s">
        <v>189</v>
      </c>
      <c r="C60" s="55" t="s">
        <v>977</v>
      </c>
      <c r="D60" s="59" t="s">
        <v>2035</v>
      </c>
      <c r="E60" s="56">
        <v>43038</v>
      </c>
      <c r="F60" s="26">
        <f t="shared" si="0"/>
        <v>46690</v>
      </c>
      <c r="G60" s="55" t="s">
        <v>2096</v>
      </c>
      <c r="H60" s="57">
        <v>1500000</v>
      </c>
      <c r="I60" s="39"/>
      <c r="J60" s="40"/>
      <c r="K60" s="45">
        <v>1500000</v>
      </c>
    </row>
    <row r="61" spans="1:11" s="54" customFormat="1" ht="22.5" x14ac:dyDescent="0.2">
      <c r="A61" s="25">
        <v>8989</v>
      </c>
      <c r="B61" s="54" t="s">
        <v>189</v>
      </c>
      <c r="C61" s="55" t="s">
        <v>977</v>
      </c>
      <c r="D61" s="59" t="s">
        <v>2035</v>
      </c>
      <c r="E61" s="56">
        <v>43038</v>
      </c>
      <c r="F61" s="26">
        <f t="shared" si="0"/>
        <v>46690</v>
      </c>
      <c r="G61" s="55" t="s">
        <v>2097</v>
      </c>
      <c r="H61" s="57">
        <v>10000000</v>
      </c>
      <c r="I61" s="39">
        <v>1000000</v>
      </c>
      <c r="J61" s="40">
        <v>43089</v>
      </c>
      <c r="K61" s="45">
        <v>9000000</v>
      </c>
    </row>
    <row r="62" spans="1:11" s="54" customFormat="1" ht="33.75" x14ac:dyDescent="0.2">
      <c r="A62" s="25">
        <v>8990</v>
      </c>
      <c r="B62" s="54" t="s">
        <v>189</v>
      </c>
      <c r="C62" s="55" t="s">
        <v>977</v>
      </c>
      <c r="D62" s="59" t="s">
        <v>2035</v>
      </c>
      <c r="E62" s="56">
        <v>43038</v>
      </c>
      <c r="F62" s="26">
        <f t="shared" si="0"/>
        <v>46690</v>
      </c>
      <c r="G62" s="55" t="s">
        <v>2098</v>
      </c>
      <c r="H62" s="57">
        <v>15000000</v>
      </c>
      <c r="I62" s="39"/>
      <c r="J62" s="40"/>
      <c r="K62" s="45">
        <v>15000000</v>
      </c>
    </row>
    <row r="63" spans="1:11" s="54" customFormat="1" ht="33.75" x14ac:dyDescent="0.2">
      <c r="A63" s="25">
        <v>8991</v>
      </c>
      <c r="B63" s="54" t="s">
        <v>189</v>
      </c>
      <c r="C63" s="55" t="s">
        <v>977</v>
      </c>
      <c r="D63" s="59" t="s">
        <v>2035</v>
      </c>
      <c r="E63" s="56">
        <v>43038</v>
      </c>
      <c r="F63" s="26">
        <f t="shared" si="0"/>
        <v>46690</v>
      </c>
      <c r="G63" s="55" t="s">
        <v>2099</v>
      </c>
      <c r="H63" s="57">
        <v>15000000</v>
      </c>
      <c r="I63" s="39">
        <v>2500000</v>
      </c>
      <c r="J63" s="40" t="s">
        <v>6443</v>
      </c>
      <c r="K63" s="45">
        <v>12500000</v>
      </c>
    </row>
    <row r="64" spans="1:11" s="54" customFormat="1" ht="33.75" x14ac:dyDescent="0.2">
      <c r="A64" s="25">
        <v>8992</v>
      </c>
      <c r="B64" s="54" t="s">
        <v>189</v>
      </c>
      <c r="C64" s="55" t="s">
        <v>977</v>
      </c>
      <c r="D64" s="59" t="s">
        <v>2035</v>
      </c>
      <c r="E64" s="56">
        <v>43038</v>
      </c>
      <c r="F64" s="26">
        <f t="shared" si="0"/>
        <v>46690</v>
      </c>
      <c r="G64" s="55" t="s">
        <v>2100</v>
      </c>
      <c r="H64" s="57">
        <v>0</v>
      </c>
      <c r="I64" s="39"/>
      <c r="J64" s="40"/>
      <c r="K64" s="45">
        <v>0</v>
      </c>
    </row>
    <row r="65" spans="1:11" s="54" customFormat="1" ht="22.5" x14ac:dyDescent="0.2">
      <c r="A65" s="25">
        <v>8993</v>
      </c>
      <c r="B65" s="54" t="s">
        <v>189</v>
      </c>
      <c r="C65" s="55" t="s">
        <v>977</v>
      </c>
      <c r="D65" s="59" t="s">
        <v>2035</v>
      </c>
      <c r="E65" s="56">
        <v>43038</v>
      </c>
      <c r="F65" s="26">
        <f t="shared" si="0"/>
        <v>46690</v>
      </c>
      <c r="G65" s="55" t="s">
        <v>2101</v>
      </c>
      <c r="H65" s="57">
        <v>10000000</v>
      </c>
      <c r="I65" s="39">
        <v>1000000</v>
      </c>
      <c r="J65" s="40">
        <v>44536</v>
      </c>
      <c r="K65" s="45">
        <v>9000000</v>
      </c>
    </row>
    <row r="66" spans="1:11" s="54" customFormat="1" ht="33.75" x14ac:dyDescent="0.2">
      <c r="A66" s="25">
        <v>8994</v>
      </c>
      <c r="B66" s="54" t="s">
        <v>189</v>
      </c>
      <c r="C66" s="55" t="s">
        <v>977</v>
      </c>
      <c r="D66" s="59" t="s">
        <v>2035</v>
      </c>
      <c r="E66" s="56">
        <v>43038</v>
      </c>
      <c r="F66" s="26">
        <f t="shared" si="0"/>
        <v>46690</v>
      </c>
      <c r="G66" s="55" t="s">
        <v>2102</v>
      </c>
      <c r="H66" s="57">
        <v>5000000</v>
      </c>
      <c r="I66" s="39">
        <v>3000000</v>
      </c>
      <c r="J66" s="40">
        <v>44188</v>
      </c>
      <c r="K66" s="45">
        <v>2000000</v>
      </c>
    </row>
    <row r="67" spans="1:11" s="54" customFormat="1" ht="33.75" x14ac:dyDescent="0.2">
      <c r="A67" s="25">
        <v>8995</v>
      </c>
      <c r="B67" s="54" t="s">
        <v>189</v>
      </c>
      <c r="C67" s="55" t="s">
        <v>977</v>
      </c>
      <c r="D67" s="59" t="s">
        <v>2035</v>
      </c>
      <c r="E67" s="56">
        <v>43038</v>
      </c>
      <c r="F67" s="26">
        <f t="shared" si="0"/>
        <v>46690</v>
      </c>
      <c r="G67" s="55" t="s">
        <v>2103</v>
      </c>
      <c r="H67" s="57">
        <v>2500000</v>
      </c>
      <c r="I67" s="39"/>
      <c r="J67" s="40"/>
      <c r="K67" s="45">
        <v>2500000</v>
      </c>
    </row>
    <row r="68" spans="1:11" s="54" customFormat="1" ht="45" x14ac:dyDescent="0.2">
      <c r="A68" s="25">
        <v>8996</v>
      </c>
      <c r="B68" s="54" t="s">
        <v>189</v>
      </c>
      <c r="C68" s="55" t="s">
        <v>977</v>
      </c>
      <c r="D68" s="59" t="s">
        <v>2035</v>
      </c>
      <c r="E68" s="56">
        <v>43038</v>
      </c>
      <c r="F68" s="26">
        <f t="shared" ref="F68:F131" si="1">IF(D68="","",(DATE(YEAR(E68)+10,MONTH(E68),DAY(E68))))</f>
        <v>46690</v>
      </c>
      <c r="G68" s="55" t="s">
        <v>2104</v>
      </c>
      <c r="H68" s="57">
        <v>15000000</v>
      </c>
      <c r="I68" s="39"/>
      <c r="J68" s="40"/>
      <c r="K68" s="45">
        <v>15000000</v>
      </c>
    </row>
    <row r="69" spans="1:11" s="54" customFormat="1" ht="33.75" x14ac:dyDescent="0.2">
      <c r="A69" s="25">
        <v>8997</v>
      </c>
      <c r="B69" s="54" t="s">
        <v>189</v>
      </c>
      <c r="C69" s="55" t="s">
        <v>977</v>
      </c>
      <c r="D69" s="59" t="s">
        <v>2035</v>
      </c>
      <c r="E69" s="56">
        <v>43038</v>
      </c>
      <c r="F69" s="26">
        <f t="shared" si="1"/>
        <v>46690</v>
      </c>
      <c r="G69" s="55" t="s">
        <v>2105</v>
      </c>
      <c r="H69" s="57">
        <v>500000</v>
      </c>
      <c r="I69" s="39"/>
      <c r="J69" s="40"/>
      <c r="K69" s="45">
        <v>500000</v>
      </c>
    </row>
    <row r="70" spans="1:11" s="54" customFormat="1" ht="33.75" x14ac:dyDescent="0.2">
      <c r="A70" s="25">
        <v>8998</v>
      </c>
      <c r="B70" s="54" t="s">
        <v>189</v>
      </c>
      <c r="C70" s="55" t="s">
        <v>977</v>
      </c>
      <c r="D70" s="59" t="s">
        <v>2035</v>
      </c>
      <c r="E70" s="56">
        <v>43038</v>
      </c>
      <c r="F70" s="26">
        <f t="shared" si="1"/>
        <v>46690</v>
      </c>
      <c r="G70" s="55" t="s">
        <v>2106</v>
      </c>
      <c r="H70" s="57">
        <v>3000000</v>
      </c>
      <c r="I70" s="39">
        <v>500000</v>
      </c>
      <c r="J70" s="40">
        <v>44188</v>
      </c>
      <c r="K70" s="45">
        <v>2500000</v>
      </c>
    </row>
    <row r="71" spans="1:11" s="54" customFormat="1" ht="22.5" x14ac:dyDescent="0.2">
      <c r="A71" s="25">
        <v>8999</v>
      </c>
      <c r="B71" s="54" t="s">
        <v>189</v>
      </c>
      <c r="C71" s="55" t="s">
        <v>977</v>
      </c>
      <c r="D71" s="59" t="s">
        <v>2035</v>
      </c>
      <c r="E71" s="56">
        <v>43038</v>
      </c>
      <c r="F71" s="26">
        <f t="shared" si="1"/>
        <v>46690</v>
      </c>
      <c r="G71" s="55" t="s">
        <v>1869</v>
      </c>
      <c r="H71" s="57">
        <v>10000000</v>
      </c>
      <c r="I71" s="39"/>
      <c r="J71" s="40"/>
      <c r="K71" s="45">
        <v>10000000</v>
      </c>
    </row>
    <row r="72" spans="1:11" s="54" customFormat="1" ht="22.5" x14ac:dyDescent="0.2">
      <c r="A72" s="25">
        <v>9000</v>
      </c>
      <c r="B72" s="54" t="s">
        <v>189</v>
      </c>
      <c r="C72" s="55" t="s">
        <v>977</v>
      </c>
      <c r="D72" s="59" t="s">
        <v>2035</v>
      </c>
      <c r="E72" s="56">
        <v>43038</v>
      </c>
      <c r="F72" s="26">
        <f t="shared" si="1"/>
        <v>46690</v>
      </c>
      <c r="G72" s="55" t="s">
        <v>2107</v>
      </c>
      <c r="H72" s="57">
        <v>6000000</v>
      </c>
      <c r="I72" s="39">
        <v>2000000</v>
      </c>
      <c r="J72" s="40" t="s">
        <v>5109</v>
      </c>
      <c r="K72" s="45">
        <v>4000000</v>
      </c>
    </row>
    <row r="73" spans="1:11" s="54" customFormat="1" ht="22.5" x14ac:dyDescent="0.2">
      <c r="A73" s="25">
        <v>9001</v>
      </c>
      <c r="B73" s="54" t="s">
        <v>189</v>
      </c>
      <c r="C73" s="55" t="s">
        <v>977</v>
      </c>
      <c r="D73" s="59" t="s">
        <v>2035</v>
      </c>
      <c r="E73" s="56">
        <v>43038</v>
      </c>
      <c r="F73" s="26">
        <f t="shared" si="1"/>
        <v>46690</v>
      </c>
      <c r="G73" s="55" t="s">
        <v>2108</v>
      </c>
      <c r="H73" s="57">
        <v>500000</v>
      </c>
      <c r="I73" s="39"/>
      <c r="J73" s="40"/>
      <c r="K73" s="45">
        <v>500000</v>
      </c>
    </row>
    <row r="74" spans="1:11" s="54" customFormat="1" ht="45" x14ac:dyDescent="0.2">
      <c r="A74" s="25">
        <v>9002</v>
      </c>
      <c r="B74" s="54" t="s">
        <v>189</v>
      </c>
      <c r="C74" s="55" t="s">
        <v>977</v>
      </c>
      <c r="D74" s="59" t="s">
        <v>2035</v>
      </c>
      <c r="E74" s="56">
        <v>43038</v>
      </c>
      <c r="F74" s="26">
        <f t="shared" si="1"/>
        <v>46690</v>
      </c>
      <c r="G74" s="55" t="s">
        <v>2109</v>
      </c>
      <c r="H74" s="57">
        <v>9100000</v>
      </c>
      <c r="I74" s="39"/>
      <c r="J74" s="40"/>
      <c r="K74" s="45">
        <v>9100000</v>
      </c>
    </row>
    <row r="75" spans="1:11" s="54" customFormat="1" ht="22.5" x14ac:dyDescent="0.2">
      <c r="A75" s="25">
        <v>9003</v>
      </c>
      <c r="B75" s="54" t="s">
        <v>189</v>
      </c>
      <c r="C75" s="55" t="s">
        <v>977</v>
      </c>
      <c r="D75" s="59" t="s">
        <v>2035</v>
      </c>
      <c r="E75" s="56">
        <v>43038</v>
      </c>
      <c r="F75" s="26">
        <f t="shared" si="1"/>
        <v>46690</v>
      </c>
      <c r="G75" s="55" t="s">
        <v>2110</v>
      </c>
      <c r="H75" s="57">
        <v>1000000</v>
      </c>
      <c r="I75" s="39"/>
      <c r="J75" s="40"/>
      <c r="K75" s="45">
        <v>1000000</v>
      </c>
    </row>
    <row r="76" spans="1:11" s="54" customFormat="1" ht="33.75" x14ac:dyDescent="0.2">
      <c r="A76" s="25">
        <v>9004</v>
      </c>
      <c r="B76" s="54" t="s">
        <v>189</v>
      </c>
      <c r="C76" s="55" t="s">
        <v>977</v>
      </c>
      <c r="D76" s="59" t="s">
        <v>2035</v>
      </c>
      <c r="E76" s="56">
        <v>43038</v>
      </c>
      <c r="F76" s="26">
        <f t="shared" si="1"/>
        <v>46690</v>
      </c>
      <c r="G76" s="55" t="s">
        <v>2111</v>
      </c>
      <c r="H76" s="57">
        <v>1800000</v>
      </c>
      <c r="I76" s="39"/>
      <c r="J76" s="40"/>
      <c r="K76" s="45">
        <v>1800000</v>
      </c>
    </row>
    <row r="77" spans="1:11" s="54" customFormat="1" ht="33.75" x14ac:dyDescent="0.2">
      <c r="A77" s="25">
        <v>9005</v>
      </c>
      <c r="B77" s="54" t="s">
        <v>189</v>
      </c>
      <c r="C77" s="55" t="s">
        <v>977</v>
      </c>
      <c r="D77" s="59" t="s">
        <v>2035</v>
      </c>
      <c r="E77" s="56">
        <v>43038</v>
      </c>
      <c r="F77" s="26">
        <f t="shared" si="1"/>
        <v>46690</v>
      </c>
      <c r="G77" s="55" t="s">
        <v>2112</v>
      </c>
      <c r="H77" s="57">
        <v>5000000</v>
      </c>
      <c r="I77" s="39"/>
      <c r="J77" s="40"/>
      <c r="K77" s="45">
        <v>5000000</v>
      </c>
    </row>
    <row r="78" spans="1:11" s="54" customFormat="1" ht="33.75" x14ac:dyDescent="0.2">
      <c r="A78" s="25">
        <v>9006</v>
      </c>
      <c r="B78" s="54" t="s">
        <v>189</v>
      </c>
      <c r="C78" s="55" t="s">
        <v>977</v>
      </c>
      <c r="D78" s="59" t="s">
        <v>2035</v>
      </c>
      <c r="E78" s="56">
        <v>43038</v>
      </c>
      <c r="F78" s="26">
        <f t="shared" si="1"/>
        <v>46690</v>
      </c>
      <c r="G78" s="55" t="s">
        <v>2113</v>
      </c>
      <c r="H78" s="57">
        <v>500000</v>
      </c>
      <c r="I78" s="39"/>
      <c r="J78" s="40"/>
      <c r="K78" s="45">
        <v>500000</v>
      </c>
    </row>
    <row r="79" spans="1:11" s="54" customFormat="1" ht="45" x14ac:dyDescent="0.2">
      <c r="A79" s="25">
        <v>9007</v>
      </c>
      <c r="B79" s="54" t="s">
        <v>189</v>
      </c>
      <c r="C79" s="55" t="s">
        <v>977</v>
      </c>
      <c r="D79" s="59" t="s">
        <v>2035</v>
      </c>
      <c r="E79" s="56">
        <v>43038</v>
      </c>
      <c r="F79" s="26">
        <f t="shared" si="1"/>
        <v>46690</v>
      </c>
      <c r="G79" s="55" t="s">
        <v>2114</v>
      </c>
      <c r="H79" s="57">
        <v>1306000</v>
      </c>
      <c r="I79" s="39">
        <v>1000000</v>
      </c>
      <c r="J79" s="40">
        <v>44188</v>
      </c>
      <c r="K79" s="45">
        <v>306000</v>
      </c>
    </row>
    <row r="80" spans="1:11" s="54" customFormat="1" ht="33.75" x14ac:dyDescent="0.2">
      <c r="A80" s="25">
        <v>9008</v>
      </c>
      <c r="B80" s="54" t="s">
        <v>189</v>
      </c>
      <c r="C80" s="55" t="s">
        <v>977</v>
      </c>
      <c r="D80" s="59" t="s">
        <v>2035</v>
      </c>
      <c r="E80" s="56">
        <v>43038</v>
      </c>
      <c r="F80" s="26">
        <f t="shared" si="1"/>
        <v>46690</v>
      </c>
      <c r="G80" s="55" t="s">
        <v>2115</v>
      </c>
      <c r="H80" s="57">
        <v>10000000</v>
      </c>
      <c r="I80" s="39">
        <v>2250000</v>
      </c>
      <c r="J80" s="40" t="s">
        <v>5115</v>
      </c>
      <c r="K80" s="45">
        <v>7750000</v>
      </c>
    </row>
    <row r="81" spans="1:11" s="54" customFormat="1" ht="33.75" x14ac:dyDescent="0.2">
      <c r="A81" s="25">
        <v>9009</v>
      </c>
      <c r="B81" s="54" t="s">
        <v>189</v>
      </c>
      <c r="C81" s="55" t="s">
        <v>977</v>
      </c>
      <c r="D81" s="59" t="s">
        <v>2035</v>
      </c>
      <c r="E81" s="56">
        <v>43038</v>
      </c>
      <c r="F81" s="26">
        <f t="shared" si="1"/>
        <v>46690</v>
      </c>
      <c r="G81" s="55" t="s">
        <v>2116</v>
      </c>
      <c r="H81" s="57">
        <v>8000000</v>
      </c>
      <c r="I81" s="39">
        <v>500000</v>
      </c>
      <c r="J81" s="40">
        <v>43682</v>
      </c>
      <c r="K81" s="45">
        <v>7500000</v>
      </c>
    </row>
    <row r="82" spans="1:11" s="54" customFormat="1" ht="33.75" x14ac:dyDescent="0.2">
      <c r="A82" s="25">
        <v>9010</v>
      </c>
      <c r="B82" s="54" t="s">
        <v>189</v>
      </c>
      <c r="C82" s="55" t="s">
        <v>2117</v>
      </c>
      <c r="D82" s="59" t="s">
        <v>2035</v>
      </c>
      <c r="E82" s="56">
        <v>43038</v>
      </c>
      <c r="F82" s="26">
        <f t="shared" si="1"/>
        <v>46690</v>
      </c>
      <c r="G82" s="55" t="s">
        <v>2118</v>
      </c>
      <c r="H82" s="57">
        <v>2500000</v>
      </c>
      <c r="I82" s="39">
        <v>500000</v>
      </c>
      <c r="J82" s="40">
        <v>43348</v>
      </c>
      <c r="K82" s="45">
        <v>2000000</v>
      </c>
    </row>
    <row r="83" spans="1:11" s="54" customFormat="1" ht="33.75" x14ac:dyDescent="0.2">
      <c r="A83" s="25">
        <v>9011</v>
      </c>
      <c r="B83" s="54" t="s">
        <v>189</v>
      </c>
      <c r="C83" s="55" t="s">
        <v>1874</v>
      </c>
      <c r="D83" s="59" t="s">
        <v>2035</v>
      </c>
      <c r="E83" s="56">
        <v>43038</v>
      </c>
      <c r="F83" s="26">
        <f t="shared" si="1"/>
        <v>46690</v>
      </c>
      <c r="G83" s="55" t="s">
        <v>2119</v>
      </c>
      <c r="H83" s="57">
        <v>500000</v>
      </c>
      <c r="I83" s="39"/>
      <c r="J83" s="40"/>
      <c r="K83" s="45">
        <v>500000</v>
      </c>
    </row>
    <row r="84" spans="1:11" s="54" customFormat="1" ht="33.75" x14ac:dyDescent="0.2">
      <c r="A84" s="25">
        <v>9012</v>
      </c>
      <c r="B84" s="54" t="s">
        <v>189</v>
      </c>
      <c r="C84" s="55" t="s">
        <v>2120</v>
      </c>
      <c r="D84" s="59" t="s">
        <v>2035</v>
      </c>
      <c r="E84" s="56">
        <v>43038</v>
      </c>
      <c r="F84" s="26">
        <f t="shared" si="1"/>
        <v>46690</v>
      </c>
      <c r="G84" s="55" t="s">
        <v>2121</v>
      </c>
      <c r="H84" s="57">
        <v>10000000</v>
      </c>
      <c r="I84" s="39">
        <v>2500000</v>
      </c>
      <c r="J84" s="40" t="s">
        <v>5092</v>
      </c>
      <c r="K84" s="45">
        <v>7500000</v>
      </c>
    </row>
    <row r="85" spans="1:11" s="54" customFormat="1" ht="33.75" x14ac:dyDescent="0.2">
      <c r="A85" s="25">
        <v>9013</v>
      </c>
      <c r="B85" s="54" t="s">
        <v>189</v>
      </c>
      <c r="C85" s="55" t="s">
        <v>179</v>
      </c>
      <c r="D85" s="59" t="s">
        <v>2035</v>
      </c>
      <c r="E85" s="56">
        <v>43038</v>
      </c>
      <c r="F85" s="26">
        <f t="shared" si="1"/>
        <v>46690</v>
      </c>
      <c r="G85" s="55" t="s">
        <v>2122</v>
      </c>
      <c r="H85" s="57">
        <v>5000000</v>
      </c>
      <c r="I85" s="39"/>
      <c r="J85" s="40"/>
      <c r="K85" s="45">
        <v>5000000</v>
      </c>
    </row>
    <row r="86" spans="1:11" s="54" customFormat="1" ht="45" x14ac:dyDescent="0.2">
      <c r="A86" s="25">
        <v>9014</v>
      </c>
      <c r="B86" s="54" t="s">
        <v>189</v>
      </c>
      <c r="C86" s="55" t="s">
        <v>727</v>
      </c>
      <c r="D86" s="59" t="s">
        <v>2035</v>
      </c>
      <c r="E86" s="56">
        <v>43038</v>
      </c>
      <c r="F86" s="26">
        <f t="shared" si="1"/>
        <v>46690</v>
      </c>
      <c r="G86" s="55" t="s">
        <v>2123</v>
      </c>
      <c r="H86" s="57">
        <v>504000</v>
      </c>
      <c r="I86" s="39"/>
      <c r="J86" s="40"/>
      <c r="K86" s="45">
        <v>504000</v>
      </c>
    </row>
    <row r="87" spans="1:11" s="54" customFormat="1" ht="33.75" x14ac:dyDescent="0.2">
      <c r="A87" s="25">
        <v>9015</v>
      </c>
      <c r="B87" s="54" t="s">
        <v>189</v>
      </c>
      <c r="C87" s="55" t="s">
        <v>585</v>
      </c>
      <c r="D87" s="59" t="s">
        <v>2035</v>
      </c>
      <c r="E87" s="56">
        <v>43038</v>
      </c>
      <c r="F87" s="26">
        <f t="shared" si="1"/>
        <v>46690</v>
      </c>
      <c r="G87" s="55" t="s">
        <v>2124</v>
      </c>
      <c r="H87" s="57">
        <v>25000000</v>
      </c>
      <c r="I87" s="39">
        <v>500000</v>
      </c>
      <c r="J87" s="40">
        <v>44883</v>
      </c>
      <c r="K87" s="45">
        <v>24500000</v>
      </c>
    </row>
    <row r="88" spans="1:11" s="54" customFormat="1" ht="22.5" x14ac:dyDescent="0.2">
      <c r="A88" s="25">
        <v>9016</v>
      </c>
      <c r="B88" s="54" t="s">
        <v>189</v>
      </c>
      <c r="C88" s="55" t="s">
        <v>585</v>
      </c>
      <c r="D88" s="59" t="s">
        <v>2035</v>
      </c>
      <c r="E88" s="56">
        <v>43038</v>
      </c>
      <c r="F88" s="26">
        <f t="shared" si="1"/>
        <v>46690</v>
      </c>
      <c r="G88" s="55" t="s">
        <v>2125</v>
      </c>
      <c r="H88" s="57">
        <v>1000000</v>
      </c>
      <c r="I88" s="39"/>
      <c r="J88" s="40"/>
      <c r="K88" s="45">
        <v>1000000</v>
      </c>
    </row>
    <row r="89" spans="1:11" s="54" customFormat="1" ht="22.5" x14ac:dyDescent="0.2">
      <c r="A89" s="25">
        <v>9017</v>
      </c>
      <c r="B89" s="54" t="s">
        <v>189</v>
      </c>
      <c r="C89" s="55" t="s">
        <v>2126</v>
      </c>
      <c r="D89" s="59" t="s">
        <v>2035</v>
      </c>
      <c r="E89" s="56">
        <v>43038</v>
      </c>
      <c r="F89" s="26">
        <f t="shared" si="1"/>
        <v>46690</v>
      </c>
      <c r="G89" s="55" t="s">
        <v>2127</v>
      </c>
      <c r="H89" s="57">
        <v>500000</v>
      </c>
      <c r="I89" s="39">
        <v>500000</v>
      </c>
      <c r="J89" s="40">
        <v>43348</v>
      </c>
      <c r="K89" s="45">
        <v>0</v>
      </c>
    </row>
    <row r="90" spans="1:11" s="54" customFormat="1" ht="33.75" x14ac:dyDescent="0.2">
      <c r="A90" s="25">
        <v>9018</v>
      </c>
      <c r="B90" s="54" t="s">
        <v>189</v>
      </c>
      <c r="C90" s="55" t="s">
        <v>655</v>
      </c>
      <c r="D90" s="59" t="s">
        <v>2035</v>
      </c>
      <c r="E90" s="56">
        <v>43038</v>
      </c>
      <c r="F90" s="26">
        <f t="shared" si="1"/>
        <v>46690</v>
      </c>
      <c r="G90" s="55" t="s">
        <v>2128</v>
      </c>
      <c r="H90" s="57">
        <v>500000</v>
      </c>
      <c r="I90" s="39"/>
      <c r="J90" s="40"/>
      <c r="K90" s="45">
        <v>500000</v>
      </c>
    </row>
    <row r="91" spans="1:11" s="54" customFormat="1" ht="45" x14ac:dyDescent="0.2">
      <c r="A91" s="25">
        <v>9019</v>
      </c>
      <c r="B91" s="54" t="s">
        <v>189</v>
      </c>
      <c r="C91" s="55" t="s">
        <v>812</v>
      </c>
      <c r="D91" s="59" t="s">
        <v>2035</v>
      </c>
      <c r="E91" s="56">
        <v>43038</v>
      </c>
      <c r="F91" s="26">
        <f t="shared" si="1"/>
        <v>46690</v>
      </c>
      <c r="G91" s="55" t="s">
        <v>2129</v>
      </c>
      <c r="H91" s="57">
        <v>5000000</v>
      </c>
      <c r="I91" s="39">
        <v>2000000</v>
      </c>
      <c r="J91" s="40" t="s">
        <v>6378</v>
      </c>
      <c r="K91" s="45">
        <v>3000000</v>
      </c>
    </row>
    <row r="92" spans="1:11" s="54" customFormat="1" ht="45" x14ac:dyDescent="0.2">
      <c r="A92" s="25">
        <v>9020</v>
      </c>
      <c r="B92" s="54" t="s">
        <v>189</v>
      </c>
      <c r="C92" s="55" t="s">
        <v>812</v>
      </c>
      <c r="D92" s="59" t="s">
        <v>2035</v>
      </c>
      <c r="E92" s="56">
        <v>43038</v>
      </c>
      <c r="F92" s="26">
        <f t="shared" si="1"/>
        <v>46690</v>
      </c>
      <c r="G92" s="55" t="s">
        <v>2053</v>
      </c>
      <c r="H92" s="57">
        <v>1000000</v>
      </c>
      <c r="I92" s="39">
        <v>500000</v>
      </c>
      <c r="J92" s="40">
        <v>43327</v>
      </c>
      <c r="K92" s="45">
        <v>500000</v>
      </c>
    </row>
    <row r="93" spans="1:11" s="54" customFormat="1" ht="33.75" x14ac:dyDescent="0.2">
      <c r="A93" s="25">
        <v>9021</v>
      </c>
      <c r="B93" s="54" t="s">
        <v>189</v>
      </c>
      <c r="C93" s="55" t="s">
        <v>1261</v>
      </c>
      <c r="D93" s="59" t="s">
        <v>2035</v>
      </c>
      <c r="E93" s="56">
        <v>43038</v>
      </c>
      <c r="F93" s="26">
        <f t="shared" si="1"/>
        <v>46690</v>
      </c>
      <c r="G93" s="55" t="s">
        <v>2130</v>
      </c>
      <c r="H93" s="57">
        <v>3000000</v>
      </c>
      <c r="I93" s="39"/>
      <c r="J93" s="40"/>
      <c r="K93" s="45">
        <v>3000000</v>
      </c>
    </row>
    <row r="94" spans="1:11" s="54" customFormat="1" ht="33.75" x14ac:dyDescent="0.2">
      <c r="A94" s="25">
        <v>9022</v>
      </c>
      <c r="B94" s="54" t="s">
        <v>189</v>
      </c>
      <c r="C94" s="55" t="s">
        <v>162</v>
      </c>
      <c r="D94" s="59" t="s">
        <v>2035</v>
      </c>
      <c r="E94" s="56">
        <v>43038</v>
      </c>
      <c r="F94" s="26">
        <f t="shared" si="1"/>
        <v>46690</v>
      </c>
      <c r="G94" s="55" t="s">
        <v>2131</v>
      </c>
      <c r="H94" s="57">
        <v>10000000</v>
      </c>
      <c r="I94" s="39">
        <v>1000000</v>
      </c>
      <c r="J94" s="40">
        <v>43089</v>
      </c>
      <c r="K94" s="45">
        <v>9000000</v>
      </c>
    </row>
    <row r="95" spans="1:11" s="54" customFormat="1" ht="45" x14ac:dyDescent="0.2">
      <c r="A95" s="25">
        <v>9023</v>
      </c>
      <c r="B95" s="54" t="s">
        <v>189</v>
      </c>
      <c r="C95" s="55" t="s">
        <v>2132</v>
      </c>
      <c r="D95" s="59" t="s">
        <v>2035</v>
      </c>
      <c r="E95" s="56">
        <v>43038</v>
      </c>
      <c r="F95" s="26">
        <f t="shared" si="1"/>
        <v>46690</v>
      </c>
      <c r="G95" s="55" t="s">
        <v>2133</v>
      </c>
      <c r="H95" s="57">
        <v>600000</v>
      </c>
      <c r="I95" s="39">
        <v>600000</v>
      </c>
      <c r="J95" s="40">
        <v>44536</v>
      </c>
      <c r="K95" s="45">
        <v>0</v>
      </c>
    </row>
    <row r="96" spans="1:11" s="54" customFormat="1" ht="33.75" x14ac:dyDescent="0.2">
      <c r="A96" s="25">
        <v>9024</v>
      </c>
      <c r="B96" s="54" t="s">
        <v>189</v>
      </c>
      <c r="C96" s="55" t="s">
        <v>1262</v>
      </c>
      <c r="D96" s="59" t="s">
        <v>2035</v>
      </c>
      <c r="E96" s="56">
        <v>43038</v>
      </c>
      <c r="F96" s="26">
        <f t="shared" si="1"/>
        <v>46690</v>
      </c>
      <c r="G96" s="55" t="s">
        <v>2134</v>
      </c>
      <c r="H96" s="57">
        <v>15000000</v>
      </c>
      <c r="I96" s="39">
        <v>5750000</v>
      </c>
      <c r="J96" s="40" t="s">
        <v>6383</v>
      </c>
      <c r="K96" s="45">
        <v>9250000</v>
      </c>
    </row>
    <row r="97" spans="1:11" s="54" customFormat="1" ht="33.75" x14ac:dyDescent="0.2">
      <c r="A97" s="25">
        <v>9025</v>
      </c>
      <c r="B97" s="54" t="s">
        <v>189</v>
      </c>
      <c r="C97" s="55" t="s">
        <v>691</v>
      </c>
      <c r="D97" s="59" t="s">
        <v>2035</v>
      </c>
      <c r="E97" s="56">
        <v>43038</v>
      </c>
      <c r="F97" s="26">
        <f t="shared" si="1"/>
        <v>46690</v>
      </c>
      <c r="G97" s="55" t="s">
        <v>2135</v>
      </c>
      <c r="H97" s="57">
        <v>10000000</v>
      </c>
      <c r="I97" s="39"/>
      <c r="J97" s="40"/>
      <c r="K97" s="45">
        <v>10000000</v>
      </c>
    </row>
    <row r="98" spans="1:11" s="54" customFormat="1" ht="33.75" x14ac:dyDescent="0.2">
      <c r="A98" s="25">
        <v>9026</v>
      </c>
      <c r="B98" s="54" t="s">
        <v>189</v>
      </c>
      <c r="C98" s="55" t="s">
        <v>163</v>
      </c>
      <c r="D98" s="59" t="s">
        <v>2035</v>
      </c>
      <c r="E98" s="56">
        <v>43038</v>
      </c>
      <c r="F98" s="26">
        <f t="shared" si="1"/>
        <v>46690</v>
      </c>
      <c r="G98" s="55" t="s">
        <v>2136</v>
      </c>
      <c r="H98" s="57">
        <v>7500000</v>
      </c>
      <c r="I98" s="39"/>
      <c r="J98" s="40"/>
      <c r="K98" s="45">
        <v>7500000</v>
      </c>
    </row>
    <row r="99" spans="1:11" s="54" customFormat="1" ht="22.5" x14ac:dyDescent="0.2">
      <c r="A99" s="25">
        <v>9027</v>
      </c>
      <c r="B99" s="54" t="s">
        <v>189</v>
      </c>
      <c r="C99" s="55" t="s">
        <v>163</v>
      </c>
      <c r="D99" s="59" t="s">
        <v>2035</v>
      </c>
      <c r="E99" s="56">
        <v>43038</v>
      </c>
      <c r="F99" s="26">
        <f t="shared" si="1"/>
        <v>46690</v>
      </c>
      <c r="G99" s="55" t="s">
        <v>2137</v>
      </c>
      <c r="H99" s="57">
        <v>5000000</v>
      </c>
      <c r="I99" s="39"/>
      <c r="J99" s="40"/>
      <c r="K99" s="45">
        <v>5000000</v>
      </c>
    </row>
    <row r="100" spans="1:11" s="54" customFormat="1" ht="22.5" x14ac:dyDescent="0.2">
      <c r="A100" s="25">
        <v>9028</v>
      </c>
      <c r="B100" s="54" t="s">
        <v>189</v>
      </c>
      <c r="C100" s="55" t="s">
        <v>163</v>
      </c>
      <c r="D100" s="59" t="s">
        <v>2035</v>
      </c>
      <c r="E100" s="56">
        <v>43038</v>
      </c>
      <c r="F100" s="26">
        <f t="shared" si="1"/>
        <v>46690</v>
      </c>
      <c r="G100" s="55" t="s">
        <v>2138</v>
      </c>
      <c r="H100" s="57">
        <v>2000000</v>
      </c>
      <c r="I100" s="39"/>
      <c r="J100" s="40"/>
      <c r="K100" s="45">
        <v>2000000</v>
      </c>
    </row>
    <row r="101" spans="1:11" s="54" customFormat="1" ht="22.5" x14ac:dyDescent="0.2">
      <c r="A101" s="25">
        <v>9029</v>
      </c>
      <c r="B101" s="54" t="s">
        <v>189</v>
      </c>
      <c r="C101" s="55" t="s">
        <v>508</v>
      </c>
      <c r="D101" s="59" t="s">
        <v>2035</v>
      </c>
      <c r="E101" s="56">
        <v>43038</v>
      </c>
      <c r="F101" s="26">
        <f t="shared" si="1"/>
        <v>46690</v>
      </c>
      <c r="G101" s="55" t="s">
        <v>2139</v>
      </c>
      <c r="H101" s="57">
        <v>1000000</v>
      </c>
      <c r="I101" s="39">
        <v>1000000</v>
      </c>
      <c r="J101" s="40">
        <v>44188</v>
      </c>
      <c r="K101" s="45">
        <v>0</v>
      </c>
    </row>
    <row r="102" spans="1:11" s="54" customFormat="1" ht="33.75" x14ac:dyDescent="0.2">
      <c r="A102" s="25">
        <v>9030</v>
      </c>
      <c r="B102" s="54" t="s">
        <v>189</v>
      </c>
      <c r="C102" s="55" t="s">
        <v>508</v>
      </c>
      <c r="D102" s="59" t="s">
        <v>2035</v>
      </c>
      <c r="E102" s="56">
        <v>43038</v>
      </c>
      <c r="F102" s="26">
        <f t="shared" si="1"/>
        <v>46690</v>
      </c>
      <c r="G102" s="55" t="s">
        <v>2140</v>
      </c>
      <c r="H102" s="57">
        <v>1000000</v>
      </c>
      <c r="I102" s="39">
        <v>1000000</v>
      </c>
      <c r="J102" s="40">
        <v>44860</v>
      </c>
      <c r="K102" s="45">
        <v>0</v>
      </c>
    </row>
    <row r="103" spans="1:11" s="54" customFormat="1" ht="33.75" x14ac:dyDescent="0.2">
      <c r="A103" s="25">
        <v>9031</v>
      </c>
      <c r="B103" s="54" t="s">
        <v>189</v>
      </c>
      <c r="C103" s="55" t="s">
        <v>508</v>
      </c>
      <c r="D103" s="59" t="s">
        <v>2035</v>
      </c>
      <c r="E103" s="56">
        <v>43038</v>
      </c>
      <c r="F103" s="26">
        <f t="shared" si="1"/>
        <v>46690</v>
      </c>
      <c r="G103" s="55" t="s">
        <v>2141</v>
      </c>
      <c r="H103" s="57">
        <v>1250000</v>
      </c>
      <c r="I103" s="39"/>
      <c r="J103" s="40"/>
      <c r="K103" s="45">
        <v>1250000</v>
      </c>
    </row>
    <row r="104" spans="1:11" s="54" customFormat="1" ht="33.75" x14ac:dyDescent="0.2">
      <c r="A104" s="25">
        <v>9032</v>
      </c>
      <c r="B104" s="54" t="s">
        <v>189</v>
      </c>
      <c r="C104" s="55" t="s">
        <v>508</v>
      </c>
      <c r="D104" s="59" t="s">
        <v>2035</v>
      </c>
      <c r="E104" s="56">
        <v>43038</v>
      </c>
      <c r="F104" s="26">
        <f t="shared" si="1"/>
        <v>46690</v>
      </c>
      <c r="G104" s="55" t="s">
        <v>2142</v>
      </c>
      <c r="H104" s="57">
        <v>8000000</v>
      </c>
      <c r="I104" s="39">
        <v>3000000</v>
      </c>
      <c r="J104" s="40" t="s">
        <v>3529</v>
      </c>
      <c r="K104" s="45">
        <v>5000000</v>
      </c>
    </row>
    <row r="105" spans="1:11" s="54" customFormat="1" ht="33.75" x14ac:dyDescent="0.2">
      <c r="A105" s="25">
        <v>9033</v>
      </c>
      <c r="B105" s="54" t="s">
        <v>189</v>
      </c>
      <c r="C105" s="55" t="s">
        <v>508</v>
      </c>
      <c r="D105" s="59" t="s">
        <v>2035</v>
      </c>
      <c r="E105" s="56">
        <v>43038</v>
      </c>
      <c r="F105" s="26">
        <f t="shared" si="1"/>
        <v>46690</v>
      </c>
      <c r="G105" s="55" t="s">
        <v>2143</v>
      </c>
      <c r="H105" s="57">
        <v>500000</v>
      </c>
      <c r="I105" s="39"/>
      <c r="J105" s="40"/>
      <c r="K105" s="45">
        <v>500000</v>
      </c>
    </row>
    <row r="106" spans="1:11" s="54" customFormat="1" ht="22.5" x14ac:dyDescent="0.2">
      <c r="A106" s="25">
        <v>9034</v>
      </c>
      <c r="B106" s="54" t="s">
        <v>189</v>
      </c>
      <c r="C106" s="55" t="s">
        <v>1430</v>
      </c>
      <c r="D106" s="59" t="s">
        <v>2035</v>
      </c>
      <c r="E106" s="56">
        <v>43038</v>
      </c>
      <c r="F106" s="26">
        <f t="shared" si="1"/>
        <v>46690</v>
      </c>
      <c r="G106" s="55" t="s">
        <v>2144</v>
      </c>
      <c r="H106" s="57">
        <v>1500000</v>
      </c>
      <c r="I106" s="39"/>
      <c r="J106" s="40"/>
      <c r="K106" s="45">
        <v>1500000</v>
      </c>
    </row>
    <row r="107" spans="1:11" s="54" customFormat="1" ht="22.5" x14ac:dyDescent="0.2">
      <c r="A107" s="25">
        <v>9035</v>
      </c>
      <c r="B107" s="54" t="s">
        <v>189</v>
      </c>
      <c r="C107" s="55" t="s">
        <v>654</v>
      </c>
      <c r="D107" s="59" t="s">
        <v>2035</v>
      </c>
      <c r="E107" s="56">
        <v>43038</v>
      </c>
      <c r="F107" s="26">
        <f t="shared" si="1"/>
        <v>46690</v>
      </c>
      <c r="G107" s="55" t="s">
        <v>2145</v>
      </c>
      <c r="H107" s="57">
        <v>1000000</v>
      </c>
      <c r="I107" s="39"/>
      <c r="J107" s="40"/>
      <c r="K107" s="45">
        <v>1000000</v>
      </c>
    </row>
    <row r="108" spans="1:11" s="54" customFormat="1" ht="22.5" x14ac:dyDescent="0.2">
      <c r="A108" s="25">
        <v>9036</v>
      </c>
      <c r="B108" s="54" t="s">
        <v>189</v>
      </c>
      <c r="C108" s="55" t="s">
        <v>2146</v>
      </c>
      <c r="D108" s="59" t="s">
        <v>2035</v>
      </c>
      <c r="E108" s="56">
        <v>43038</v>
      </c>
      <c r="F108" s="26">
        <f t="shared" si="1"/>
        <v>46690</v>
      </c>
      <c r="G108" s="55" t="s">
        <v>2147</v>
      </c>
      <c r="H108" s="57">
        <v>5000000</v>
      </c>
      <c r="I108" s="39">
        <v>2000000</v>
      </c>
      <c r="J108" s="40">
        <v>44860</v>
      </c>
      <c r="K108" s="45">
        <v>3000000</v>
      </c>
    </row>
    <row r="109" spans="1:11" s="54" customFormat="1" ht="33.75" x14ac:dyDescent="0.2">
      <c r="A109" s="25">
        <v>9037</v>
      </c>
      <c r="B109" s="54" t="s">
        <v>189</v>
      </c>
      <c r="C109" s="55" t="s">
        <v>100</v>
      </c>
      <c r="D109" s="59" t="s">
        <v>2035</v>
      </c>
      <c r="E109" s="56">
        <v>43038</v>
      </c>
      <c r="F109" s="26">
        <f t="shared" si="1"/>
        <v>46690</v>
      </c>
      <c r="G109" s="55" t="s">
        <v>2148</v>
      </c>
      <c r="H109" s="57">
        <v>10000000</v>
      </c>
      <c r="I109" s="39">
        <v>2000000</v>
      </c>
      <c r="J109" s="40">
        <v>44536</v>
      </c>
      <c r="K109" s="45">
        <v>8000000</v>
      </c>
    </row>
    <row r="110" spans="1:11" s="54" customFormat="1" ht="33.75" x14ac:dyDescent="0.2">
      <c r="A110" s="25">
        <v>9038</v>
      </c>
      <c r="B110" s="54" t="s">
        <v>189</v>
      </c>
      <c r="C110" s="55" t="s">
        <v>100</v>
      </c>
      <c r="D110" s="59" t="s">
        <v>2035</v>
      </c>
      <c r="E110" s="56">
        <v>43038</v>
      </c>
      <c r="F110" s="26">
        <f t="shared" si="1"/>
        <v>46690</v>
      </c>
      <c r="G110" s="55" t="s">
        <v>2149</v>
      </c>
      <c r="H110" s="57">
        <v>15000000</v>
      </c>
      <c r="I110" s="39"/>
      <c r="J110" s="40"/>
      <c r="K110" s="45">
        <v>15000000</v>
      </c>
    </row>
    <row r="111" spans="1:11" s="54" customFormat="1" ht="33.75" x14ac:dyDescent="0.2">
      <c r="A111" s="25">
        <v>9039</v>
      </c>
      <c r="B111" s="54" t="s">
        <v>189</v>
      </c>
      <c r="C111" s="55" t="s">
        <v>100</v>
      </c>
      <c r="D111" s="59" t="s">
        <v>2035</v>
      </c>
      <c r="E111" s="56">
        <v>43038</v>
      </c>
      <c r="F111" s="26">
        <f t="shared" si="1"/>
        <v>46690</v>
      </c>
      <c r="G111" s="55" t="s">
        <v>2150</v>
      </c>
      <c r="H111" s="57">
        <v>1000000</v>
      </c>
      <c r="I111" s="39"/>
      <c r="J111" s="40"/>
      <c r="K111" s="45">
        <v>1000000</v>
      </c>
    </row>
    <row r="112" spans="1:11" s="54" customFormat="1" ht="33.75" x14ac:dyDescent="0.2">
      <c r="A112" s="25">
        <v>9040</v>
      </c>
      <c r="B112" s="54" t="s">
        <v>189</v>
      </c>
      <c r="C112" s="55" t="s">
        <v>100</v>
      </c>
      <c r="D112" s="59" t="s">
        <v>2035</v>
      </c>
      <c r="E112" s="56">
        <v>43038</v>
      </c>
      <c r="F112" s="26">
        <f t="shared" si="1"/>
        <v>46690</v>
      </c>
      <c r="G112" s="55" t="s">
        <v>2151</v>
      </c>
      <c r="H112" s="57">
        <v>1000000</v>
      </c>
      <c r="I112" s="39"/>
      <c r="J112" s="40"/>
      <c r="K112" s="45">
        <v>1000000</v>
      </c>
    </row>
    <row r="113" spans="1:11" s="54" customFormat="1" ht="33.75" x14ac:dyDescent="0.2">
      <c r="A113" s="25">
        <v>9041</v>
      </c>
      <c r="B113" s="54" t="s">
        <v>189</v>
      </c>
      <c r="C113" s="55" t="s">
        <v>100</v>
      </c>
      <c r="D113" s="59" t="s">
        <v>2035</v>
      </c>
      <c r="E113" s="56">
        <v>43038</v>
      </c>
      <c r="F113" s="26">
        <f t="shared" si="1"/>
        <v>46690</v>
      </c>
      <c r="G113" s="55" t="s">
        <v>2152</v>
      </c>
      <c r="H113" s="57">
        <v>5000000</v>
      </c>
      <c r="I113" s="39"/>
      <c r="J113" s="40"/>
      <c r="K113" s="45">
        <v>5000000</v>
      </c>
    </row>
    <row r="114" spans="1:11" s="54" customFormat="1" ht="33.75" x14ac:dyDescent="0.2">
      <c r="A114" s="25">
        <v>9042</v>
      </c>
      <c r="B114" s="54" t="s">
        <v>189</v>
      </c>
      <c r="C114" s="55" t="s">
        <v>100</v>
      </c>
      <c r="D114" s="59" t="s">
        <v>2035</v>
      </c>
      <c r="E114" s="56">
        <v>43038</v>
      </c>
      <c r="F114" s="26">
        <f t="shared" si="1"/>
        <v>46690</v>
      </c>
      <c r="G114" s="55" t="s">
        <v>2153</v>
      </c>
      <c r="H114" s="57">
        <v>10000000</v>
      </c>
      <c r="I114" s="39"/>
      <c r="J114" s="40"/>
      <c r="K114" s="45">
        <v>10000000</v>
      </c>
    </row>
    <row r="115" spans="1:11" s="54" customFormat="1" ht="33.75" x14ac:dyDescent="0.2">
      <c r="A115" s="25">
        <v>9043</v>
      </c>
      <c r="B115" s="54" t="s">
        <v>189</v>
      </c>
      <c r="C115" s="55" t="s">
        <v>100</v>
      </c>
      <c r="D115" s="59" t="s">
        <v>2035</v>
      </c>
      <c r="E115" s="56">
        <v>43038</v>
      </c>
      <c r="F115" s="26">
        <f t="shared" si="1"/>
        <v>46690</v>
      </c>
      <c r="G115" s="55" t="s">
        <v>2154</v>
      </c>
      <c r="H115" s="57">
        <v>25000000</v>
      </c>
      <c r="I115" s="39"/>
      <c r="J115" s="40"/>
      <c r="K115" s="45">
        <v>25000000</v>
      </c>
    </row>
    <row r="116" spans="1:11" s="54" customFormat="1" ht="45" x14ac:dyDescent="0.2">
      <c r="A116" s="25">
        <v>9044</v>
      </c>
      <c r="B116" s="54" t="s">
        <v>189</v>
      </c>
      <c r="C116" s="55" t="s">
        <v>100</v>
      </c>
      <c r="D116" s="59" t="s">
        <v>2035</v>
      </c>
      <c r="E116" s="56">
        <v>43038</v>
      </c>
      <c r="F116" s="26">
        <f t="shared" si="1"/>
        <v>46690</v>
      </c>
      <c r="G116" s="55" t="s">
        <v>2155</v>
      </c>
      <c r="H116" s="57">
        <v>20000000</v>
      </c>
      <c r="I116" s="39"/>
      <c r="J116" s="40"/>
      <c r="K116" s="45">
        <v>20000000</v>
      </c>
    </row>
    <row r="117" spans="1:11" s="54" customFormat="1" ht="45" x14ac:dyDescent="0.2">
      <c r="A117" s="25">
        <v>9045</v>
      </c>
      <c r="B117" s="54" t="s">
        <v>189</v>
      </c>
      <c r="C117" s="55" t="s">
        <v>100</v>
      </c>
      <c r="D117" s="59" t="s">
        <v>2035</v>
      </c>
      <c r="E117" s="56">
        <v>43038</v>
      </c>
      <c r="F117" s="26">
        <f t="shared" si="1"/>
        <v>46690</v>
      </c>
      <c r="G117" s="55" t="s">
        <v>2156</v>
      </c>
      <c r="H117" s="57">
        <v>20000000</v>
      </c>
      <c r="I117" s="39"/>
      <c r="J117" s="40"/>
      <c r="K117" s="45">
        <v>20000000</v>
      </c>
    </row>
    <row r="118" spans="1:11" s="54" customFormat="1" ht="45" x14ac:dyDescent="0.2">
      <c r="A118" s="25">
        <v>9046</v>
      </c>
      <c r="B118" s="54" t="s">
        <v>189</v>
      </c>
      <c r="C118" s="55" t="s">
        <v>100</v>
      </c>
      <c r="D118" s="59" t="s">
        <v>2035</v>
      </c>
      <c r="E118" s="56">
        <v>43038</v>
      </c>
      <c r="F118" s="26">
        <f t="shared" si="1"/>
        <v>46690</v>
      </c>
      <c r="G118" s="55" t="s">
        <v>2157</v>
      </c>
      <c r="H118" s="57">
        <v>15000000</v>
      </c>
      <c r="I118" s="39">
        <v>0</v>
      </c>
      <c r="J118" s="40" t="s">
        <v>5083</v>
      </c>
      <c r="K118" s="45">
        <v>15000000</v>
      </c>
    </row>
    <row r="119" spans="1:11" s="54" customFormat="1" ht="33.75" x14ac:dyDescent="0.2">
      <c r="A119" s="25">
        <v>9047</v>
      </c>
      <c r="B119" s="54" t="s">
        <v>189</v>
      </c>
      <c r="C119" s="55" t="s">
        <v>100</v>
      </c>
      <c r="D119" s="59" t="s">
        <v>2035</v>
      </c>
      <c r="E119" s="56">
        <v>43038</v>
      </c>
      <c r="F119" s="26">
        <f t="shared" si="1"/>
        <v>46690</v>
      </c>
      <c r="G119" s="55" t="s">
        <v>2158</v>
      </c>
      <c r="H119" s="57">
        <v>2000000</v>
      </c>
      <c r="I119" s="39"/>
      <c r="J119" s="40"/>
      <c r="K119" s="45">
        <v>2000000</v>
      </c>
    </row>
    <row r="120" spans="1:11" s="54" customFormat="1" ht="33.75" x14ac:dyDescent="0.2">
      <c r="A120" s="25">
        <v>9048</v>
      </c>
      <c r="B120" s="54" t="s">
        <v>189</v>
      </c>
      <c r="C120" s="55" t="s">
        <v>100</v>
      </c>
      <c r="D120" s="59" t="s">
        <v>2035</v>
      </c>
      <c r="E120" s="56">
        <v>43038</v>
      </c>
      <c r="F120" s="26">
        <f t="shared" si="1"/>
        <v>46690</v>
      </c>
      <c r="G120" s="55" t="s">
        <v>2159</v>
      </c>
      <c r="H120" s="57">
        <v>10000000</v>
      </c>
      <c r="I120" s="39">
        <v>1000000</v>
      </c>
      <c r="J120" s="40">
        <v>44188</v>
      </c>
      <c r="K120" s="45">
        <v>9000000</v>
      </c>
    </row>
    <row r="121" spans="1:11" s="54" customFormat="1" ht="33.75" x14ac:dyDescent="0.2">
      <c r="A121" s="25">
        <v>9049</v>
      </c>
      <c r="B121" s="54" t="s">
        <v>189</v>
      </c>
      <c r="C121" s="55" t="s">
        <v>100</v>
      </c>
      <c r="D121" s="59" t="s">
        <v>2035</v>
      </c>
      <c r="E121" s="56">
        <v>43038</v>
      </c>
      <c r="F121" s="26">
        <f t="shared" si="1"/>
        <v>46690</v>
      </c>
      <c r="G121" s="55" t="s">
        <v>2160</v>
      </c>
      <c r="H121" s="57">
        <v>7000000</v>
      </c>
      <c r="I121" s="39">
        <v>1000000</v>
      </c>
      <c r="J121" s="40">
        <v>44692</v>
      </c>
      <c r="K121" s="45">
        <v>6000000</v>
      </c>
    </row>
    <row r="122" spans="1:11" s="54" customFormat="1" ht="157.5" x14ac:dyDescent="0.2">
      <c r="A122" s="25">
        <v>9050</v>
      </c>
      <c r="B122" s="54" t="s">
        <v>189</v>
      </c>
      <c r="C122" s="55" t="s">
        <v>100</v>
      </c>
      <c r="D122" s="59" t="s">
        <v>2035</v>
      </c>
      <c r="E122" s="56">
        <v>43038</v>
      </c>
      <c r="F122" s="26">
        <f t="shared" si="1"/>
        <v>46690</v>
      </c>
      <c r="G122" s="55" t="s">
        <v>2161</v>
      </c>
      <c r="H122" s="57">
        <v>250000000</v>
      </c>
      <c r="I122" s="39">
        <v>73551695</v>
      </c>
      <c r="J122" s="40" t="s">
        <v>6454</v>
      </c>
      <c r="K122" s="45">
        <v>175348305</v>
      </c>
    </row>
    <row r="123" spans="1:11" s="54" customFormat="1" ht="22.5" x14ac:dyDescent="0.2">
      <c r="A123" s="25">
        <v>9051</v>
      </c>
      <c r="B123" s="54" t="s">
        <v>189</v>
      </c>
      <c r="C123" s="55" t="s">
        <v>1001</v>
      </c>
      <c r="D123" s="59" t="s">
        <v>2035</v>
      </c>
      <c r="E123" s="56">
        <v>43038</v>
      </c>
      <c r="F123" s="26">
        <f t="shared" si="1"/>
        <v>46690</v>
      </c>
      <c r="G123" s="55" t="s">
        <v>2162</v>
      </c>
      <c r="H123" s="57">
        <v>2250000</v>
      </c>
      <c r="I123" s="39"/>
      <c r="J123" s="40"/>
      <c r="K123" s="45">
        <v>2250000</v>
      </c>
    </row>
    <row r="124" spans="1:11" s="54" customFormat="1" ht="22.5" x14ac:dyDescent="0.2">
      <c r="A124" s="25">
        <v>9052</v>
      </c>
      <c r="B124" s="54" t="s">
        <v>189</v>
      </c>
      <c r="C124" s="55" t="s">
        <v>870</v>
      </c>
      <c r="D124" s="59" t="s">
        <v>2035</v>
      </c>
      <c r="E124" s="56">
        <v>43038</v>
      </c>
      <c r="F124" s="26">
        <f t="shared" si="1"/>
        <v>46690</v>
      </c>
      <c r="G124" s="55" t="s">
        <v>2163</v>
      </c>
      <c r="H124" s="57">
        <v>550000</v>
      </c>
      <c r="I124" s="39"/>
      <c r="J124" s="40"/>
      <c r="K124" s="45">
        <v>550000</v>
      </c>
    </row>
    <row r="125" spans="1:11" s="54" customFormat="1" ht="33.75" x14ac:dyDescent="0.2">
      <c r="A125" s="25">
        <v>9053</v>
      </c>
      <c r="B125" s="54" t="s">
        <v>189</v>
      </c>
      <c r="C125" s="55" t="s">
        <v>845</v>
      </c>
      <c r="D125" s="59" t="s">
        <v>2035</v>
      </c>
      <c r="E125" s="56">
        <v>43038</v>
      </c>
      <c r="F125" s="26">
        <f t="shared" si="1"/>
        <v>46690</v>
      </c>
      <c r="G125" s="55" t="s">
        <v>2164</v>
      </c>
      <c r="H125" s="57">
        <v>5000000</v>
      </c>
      <c r="I125" s="39">
        <v>3500000</v>
      </c>
      <c r="J125" s="40" t="s">
        <v>5114</v>
      </c>
      <c r="K125" s="45">
        <v>1500000</v>
      </c>
    </row>
    <row r="126" spans="1:11" s="54" customFormat="1" ht="45" x14ac:dyDescent="0.2">
      <c r="A126" s="25">
        <v>9054</v>
      </c>
      <c r="B126" s="54" t="s">
        <v>189</v>
      </c>
      <c r="C126" s="55" t="s">
        <v>829</v>
      </c>
      <c r="D126" s="59" t="s">
        <v>2035</v>
      </c>
      <c r="E126" s="56">
        <v>43038</v>
      </c>
      <c r="F126" s="26">
        <f t="shared" si="1"/>
        <v>46690</v>
      </c>
      <c r="G126" s="55" t="s">
        <v>2165</v>
      </c>
      <c r="H126" s="57">
        <v>5000000</v>
      </c>
      <c r="I126" s="39">
        <v>2250000</v>
      </c>
      <c r="J126" s="40" t="s">
        <v>6378</v>
      </c>
      <c r="K126" s="45">
        <v>2750000</v>
      </c>
    </row>
    <row r="127" spans="1:11" s="54" customFormat="1" ht="45" x14ac:dyDescent="0.2">
      <c r="A127" s="25">
        <v>9055</v>
      </c>
      <c r="B127" s="54" t="s">
        <v>189</v>
      </c>
      <c r="C127" s="55" t="s">
        <v>829</v>
      </c>
      <c r="D127" s="59" t="s">
        <v>2035</v>
      </c>
      <c r="E127" s="56">
        <v>43038</v>
      </c>
      <c r="F127" s="26">
        <f t="shared" si="1"/>
        <v>46690</v>
      </c>
      <c r="G127" s="55" t="s">
        <v>2166</v>
      </c>
      <c r="H127" s="57">
        <v>5000000</v>
      </c>
      <c r="I127" s="39"/>
      <c r="J127" s="40"/>
      <c r="K127" s="45">
        <v>5000000</v>
      </c>
    </row>
    <row r="128" spans="1:11" s="54" customFormat="1" ht="45" x14ac:dyDescent="0.2">
      <c r="A128" s="25">
        <v>9056</v>
      </c>
      <c r="B128" s="54" t="s">
        <v>189</v>
      </c>
      <c r="C128" s="55" t="s">
        <v>829</v>
      </c>
      <c r="D128" s="59" t="s">
        <v>2035</v>
      </c>
      <c r="E128" s="56">
        <v>43038</v>
      </c>
      <c r="F128" s="26">
        <f t="shared" si="1"/>
        <v>46690</v>
      </c>
      <c r="G128" s="55" t="s">
        <v>2167</v>
      </c>
      <c r="H128" s="57">
        <v>10000000</v>
      </c>
      <c r="I128" s="39"/>
      <c r="J128" s="40"/>
      <c r="K128" s="45">
        <v>10000000</v>
      </c>
    </row>
    <row r="129" spans="1:11" s="54" customFormat="1" ht="45" x14ac:dyDescent="0.2">
      <c r="A129" s="25">
        <v>9057</v>
      </c>
      <c r="B129" s="54" t="s">
        <v>189</v>
      </c>
      <c r="C129" s="55" t="s">
        <v>829</v>
      </c>
      <c r="D129" s="59" t="s">
        <v>2035</v>
      </c>
      <c r="E129" s="56">
        <v>43038</v>
      </c>
      <c r="F129" s="26">
        <f t="shared" si="1"/>
        <v>46690</v>
      </c>
      <c r="G129" s="55" t="s">
        <v>2168</v>
      </c>
      <c r="H129" s="57">
        <v>15000000</v>
      </c>
      <c r="I129" s="39"/>
      <c r="J129" s="40"/>
      <c r="K129" s="45">
        <v>15000000</v>
      </c>
    </row>
    <row r="130" spans="1:11" s="54" customFormat="1" ht="45" x14ac:dyDescent="0.2">
      <c r="A130" s="25">
        <v>9058</v>
      </c>
      <c r="B130" s="54" t="s">
        <v>189</v>
      </c>
      <c r="C130" s="55" t="s">
        <v>829</v>
      </c>
      <c r="D130" s="59" t="s">
        <v>2035</v>
      </c>
      <c r="E130" s="56">
        <v>43038</v>
      </c>
      <c r="F130" s="26">
        <f t="shared" si="1"/>
        <v>46690</v>
      </c>
      <c r="G130" s="55" t="s">
        <v>2169</v>
      </c>
      <c r="H130" s="57">
        <v>20000000</v>
      </c>
      <c r="I130" s="39">
        <v>1000000</v>
      </c>
      <c r="J130" s="40">
        <v>44692</v>
      </c>
      <c r="K130" s="45">
        <v>19000000</v>
      </c>
    </row>
    <row r="131" spans="1:11" s="54" customFormat="1" ht="45" x14ac:dyDescent="0.2">
      <c r="A131" s="25">
        <v>9059</v>
      </c>
      <c r="B131" s="54" t="s">
        <v>189</v>
      </c>
      <c r="C131" s="55" t="s">
        <v>829</v>
      </c>
      <c r="D131" s="59" t="s">
        <v>2035</v>
      </c>
      <c r="E131" s="56">
        <v>43038</v>
      </c>
      <c r="F131" s="26">
        <f t="shared" si="1"/>
        <v>46690</v>
      </c>
      <c r="G131" s="55" t="s">
        <v>2170</v>
      </c>
      <c r="H131" s="57">
        <v>15000000</v>
      </c>
      <c r="I131" s="39"/>
      <c r="J131" s="40"/>
      <c r="K131" s="45">
        <v>15000000</v>
      </c>
    </row>
    <row r="132" spans="1:11" s="54" customFormat="1" ht="45" x14ac:dyDescent="0.2">
      <c r="A132" s="25">
        <v>9060</v>
      </c>
      <c r="B132" s="54" t="s">
        <v>189</v>
      </c>
      <c r="C132" s="55" t="s">
        <v>829</v>
      </c>
      <c r="D132" s="59" t="s">
        <v>2035</v>
      </c>
      <c r="E132" s="56">
        <v>43038</v>
      </c>
      <c r="F132" s="26">
        <f t="shared" ref="F132:F195" si="2">IF(D132="","",(DATE(YEAR(E132)+10,MONTH(E132),DAY(E132))))</f>
        <v>46690</v>
      </c>
      <c r="G132" s="55" t="s">
        <v>2171</v>
      </c>
      <c r="H132" s="57">
        <v>15000000</v>
      </c>
      <c r="I132" s="39"/>
      <c r="J132" s="40"/>
      <c r="K132" s="45">
        <v>15000000</v>
      </c>
    </row>
    <row r="133" spans="1:11" s="54" customFormat="1" ht="45" x14ac:dyDescent="0.2">
      <c r="A133" s="25">
        <v>9061</v>
      </c>
      <c r="B133" s="54" t="s">
        <v>189</v>
      </c>
      <c r="C133" s="55" t="s">
        <v>829</v>
      </c>
      <c r="D133" s="59" t="s">
        <v>2035</v>
      </c>
      <c r="E133" s="56">
        <v>43038</v>
      </c>
      <c r="F133" s="26">
        <f t="shared" si="2"/>
        <v>46690</v>
      </c>
      <c r="G133" s="55" t="s">
        <v>2172</v>
      </c>
      <c r="H133" s="57">
        <v>10000000</v>
      </c>
      <c r="I133" s="39">
        <v>2250000</v>
      </c>
      <c r="J133" s="40" t="s">
        <v>6375</v>
      </c>
      <c r="K133" s="45">
        <v>7750000</v>
      </c>
    </row>
    <row r="134" spans="1:11" s="54" customFormat="1" ht="45" x14ac:dyDescent="0.2">
      <c r="A134" s="25">
        <v>9062</v>
      </c>
      <c r="B134" s="54" t="s">
        <v>189</v>
      </c>
      <c r="C134" s="55" t="s">
        <v>829</v>
      </c>
      <c r="D134" s="59" t="s">
        <v>2035</v>
      </c>
      <c r="E134" s="56">
        <v>43038</v>
      </c>
      <c r="F134" s="26">
        <f t="shared" si="2"/>
        <v>46690</v>
      </c>
      <c r="G134" s="55" t="s">
        <v>2173</v>
      </c>
      <c r="H134" s="57">
        <v>10000000</v>
      </c>
      <c r="I134" s="39"/>
      <c r="J134" s="40"/>
      <c r="K134" s="45">
        <v>10000000</v>
      </c>
    </row>
    <row r="135" spans="1:11" s="54" customFormat="1" ht="22.5" x14ac:dyDescent="0.2">
      <c r="A135" s="25">
        <v>9063</v>
      </c>
      <c r="B135" s="54" t="s">
        <v>189</v>
      </c>
      <c r="C135" s="55" t="s">
        <v>1878</v>
      </c>
      <c r="D135" s="59" t="s">
        <v>2035</v>
      </c>
      <c r="E135" s="56">
        <v>43038</v>
      </c>
      <c r="F135" s="26">
        <f t="shared" si="2"/>
        <v>46690</v>
      </c>
      <c r="G135" s="55" t="s">
        <v>2174</v>
      </c>
      <c r="H135" s="57">
        <v>1550000</v>
      </c>
      <c r="I135" s="39"/>
      <c r="J135" s="40"/>
      <c r="K135" s="45">
        <v>1550000</v>
      </c>
    </row>
    <row r="136" spans="1:11" s="54" customFormat="1" ht="22.5" x14ac:dyDescent="0.2">
      <c r="A136" s="25">
        <v>9064</v>
      </c>
      <c r="B136" s="54" t="s">
        <v>189</v>
      </c>
      <c r="C136" s="55" t="s">
        <v>1878</v>
      </c>
      <c r="D136" s="59" t="s">
        <v>2035</v>
      </c>
      <c r="E136" s="56">
        <v>43038</v>
      </c>
      <c r="F136" s="26">
        <f t="shared" si="2"/>
        <v>46690</v>
      </c>
      <c r="G136" s="55" t="s">
        <v>2175</v>
      </c>
      <c r="H136" s="57">
        <v>1750000</v>
      </c>
      <c r="I136" s="39">
        <v>1500000</v>
      </c>
      <c r="J136" s="40">
        <v>44692</v>
      </c>
      <c r="K136" s="45">
        <v>250000</v>
      </c>
    </row>
    <row r="137" spans="1:11" s="54" customFormat="1" ht="22.5" x14ac:dyDescent="0.2">
      <c r="A137" s="25">
        <v>9065</v>
      </c>
      <c r="B137" s="54" t="s">
        <v>189</v>
      </c>
      <c r="C137" s="55" t="s">
        <v>961</v>
      </c>
      <c r="D137" s="59" t="s">
        <v>2035</v>
      </c>
      <c r="E137" s="56">
        <v>43038</v>
      </c>
      <c r="F137" s="26">
        <f t="shared" si="2"/>
        <v>46690</v>
      </c>
      <c r="G137" s="55" t="s">
        <v>2176</v>
      </c>
      <c r="H137" s="57">
        <v>5000000</v>
      </c>
      <c r="I137" s="39"/>
      <c r="J137" s="40"/>
      <c r="K137" s="45">
        <v>5000000</v>
      </c>
    </row>
    <row r="138" spans="1:11" s="54" customFormat="1" ht="33.75" x14ac:dyDescent="0.2">
      <c r="A138" s="25">
        <v>9066</v>
      </c>
      <c r="B138" s="54" t="s">
        <v>189</v>
      </c>
      <c r="C138" s="55" t="s">
        <v>659</v>
      </c>
      <c r="D138" s="59" t="s">
        <v>2035</v>
      </c>
      <c r="E138" s="56">
        <v>43038</v>
      </c>
      <c r="F138" s="26">
        <f t="shared" si="2"/>
        <v>46690</v>
      </c>
      <c r="G138" s="55" t="s">
        <v>2177</v>
      </c>
      <c r="H138" s="57">
        <v>5000000</v>
      </c>
      <c r="I138" s="39">
        <v>1000000</v>
      </c>
      <c r="J138" s="40">
        <v>43089</v>
      </c>
      <c r="K138" s="45">
        <v>4000000</v>
      </c>
    </row>
    <row r="139" spans="1:11" s="54" customFormat="1" ht="22.5" x14ac:dyDescent="0.2">
      <c r="A139" s="25">
        <v>9067</v>
      </c>
      <c r="B139" s="54" t="s">
        <v>189</v>
      </c>
      <c r="C139" s="55" t="s">
        <v>1674</v>
      </c>
      <c r="D139" s="59" t="s">
        <v>2035</v>
      </c>
      <c r="E139" s="56">
        <v>43038</v>
      </c>
      <c r="F139" s="26">
        <f t="shared" si="2"/>
        <v>46690</v>
      </c>
      <c r="G139" s="55" t="s">
        <v>2178</v>
      </c>
      <c r="H139" s="57">
        <v>22500000</v>
      </c>
      <c r="I139" s="39">
        <v>1000000</v>
      </c>
      <c r="J139" s="40">
        <v>43682</v>
      </c>
      <c r="K139" s="45">
        <v>21500000</v>
      </c>
    </row>
    <row r="140" spans="1:11" s="54" customFormat="1" ht="33.75" x14ac:dyDescent="0.2">
      <c r="A140" s="25">
        <v>9068</v>
      </c>
      <c r="B140" s="54" t="s">
        <v>189</v>
      </c>
      <c r="C140" s="55" t="s">
        <v>1674</v>
      </c>
      <c r="D140" s="59" t="s">
        <v>2035</v>
      </c>
      <c r="E140" s="56">
        <v>43038</v>
      </c>
      <c r="F140" s="26">
        <f t="shared" si="2"/>
        <v>46690</v>
      </c>
      <c r="G140" s="55" t="s">
        <v>2179</v>
      </c>
      <c r="H140" s="57">
        <v>5000000</v>
      </c>
      <c r="I140" s="39"/>
      <c r="J140" s="40"/>
      <c r="K140" s="45">
        <v>5000000</v>
      </c>
    </row>
    <row r="141" spans="1:11" s="54" customFormat="1" ht="45" x14ac:dyDescent="0.2">
      <c r="A141" s="25">
        <v>9069</v>
      </c>
      <c r="B141" s="54" t="s">
        <v>103</v>
      </c>
      <c r="C141" s="55" t="s">
        <v>2180</v>
      </c>
      <c r="D141" s="59" t="s">
        <v>2035</v>
      </c>
      <c r="E141" s="56">
        <v>43038</v>
      </c>
      <c r="F141" s="26">
        <f t="shared" si="2"/>
        <v>46690</v>
      </c>
      <c r="G141" s="55" t="s">
        <v>2006</v>
      </c>
      <c r="H141" s="57">
        <v>5000000</v>
      </c>
      <c r="I141" s="39">
        <v>750000</v>
      </c>
      <c r="J141" s="40">
        <v>43332</v>
      </c>
      <c r="K141" s="45">
        <v>4250000</v>
      </c>
    </row>
    <row r="142" spans="1:11" s="54" customFormat="1" ht="22.5" x14ac:dyDescent="0.2">
      <c r="A142" s="25">
        <v>9070</v>
      </c>
      <c r="B142" s="54" t="s">
        <v>103</v>
      </c>
      <c r="C142" s="55" t="s">
        <v>1674</v>
      </c>
      <c r="D142" s="59" t="s">
        <v>2035</v>
      </c>
      <c r="E142" s="56">
        <v>43038</v>
      </c>
      <c r="F142" s="26">
        <f t="shared" si="2"/>
        <v>46690</v>
      </c>
      <c r="G142" s="55" t="s">
        <v>2181</v>
      </c>
      <c r="H142" s="57">
        <v>5000000</v>
      </c>
      <c r="I142" s="39">
        <v>1500000</v>
      </c>
      <c r="J142" s="40" t="s">
        <v>6446</v>
      </c>
      <c r="K142" s="45">
        <v>3500000</v>
      </c>
    </row>
    <row r="143" spans="1:11" s="54" customFormat="1" ht="33.75" x14ac:dyDescent="0.2">
      <c r="A143" s="25">
        <v>9071</v>
      </c>
      <c r="B143" s="54" t="s">
        <v>721</v>
      </c>
      <c r="C143" s="55" t="s">
        <v>2182</v>
      </c>
      <c r="D143" s="59" t="s">
        <v>2035</v>
      </c>
      <c r="E143" s="56">
        <v>43038</v>
      </c>
      <c r="F143" s="26">
        <f t="shared" si="2"/>
        <v>46690</v>
      </c>
      <c r="G143" s="55" t="s">
        <v>2183</v>
      </c>
      <c r="H143" s="57">
        <v>10000000</v>
      </c>
      <c r="I143" s="39"/>
      <c r="J143" s="40"/>
      <c r="K143" s="45">
        <v>10000000</v>
      </c>
    </row>
    <row r="144" spans="1:11" s="54" customFormat="1" ht="45" x14ac:dyDescent="0.2">
      <c r="A144" s="25">
        <v>9072</v>
      </c>
      <c r="B144" s="54" t="s">
        <v>721</v>
      </c>
      <c r="C144" s="55" t="s">
        <v>2184</v>
      </c>
      <c r="D144" s="59" t="s">
        <v>2035</v>
      </c>
      <c r="E144" s="56">
        <v>43038</v>
      </c>
      <c r="F144" s="26">
        <f t="shared" si="2"/>
        <v>46690</v>
      </c>
      <c r="G144" s="55" t="s">
        <v>2185</v>
      </c>
      <c r="H144" s="57">
        <v>2000000</v>
      </c>
      <c r="I144" s="39"/>
      <c r="J144" s="40"/>
      <c r="K144" s="45">
        <v>2000000</v>
      </c>
    </row>
    <row r="145" spans="1:11" s="54" customFormat="1" ht="33.75" x14ac:dyDescent="0.2">
      <c r="A145" s="25">
        <v>9073</v>
      </c>
      <c r="B145" s="54" t="s">
        <v>1332</v>
      </c>
      <c r="C145" s="55" t="s">
        <v>1185</v>
      </c>
      <c r="D145" s="59" t="s">
        <v>2035</v>
      </c>
      <c r="E145" s="56">
        <v>43038</v>
      </c>
      <c r="F145" s="26">
        <f t="shared" si="2"/>
        <v>46690</v>
      </c>
      <c r="G145" s="55" t="s">
        <v>2186</v>
      </c>
      <c r="H145" s="57">
        <v>1000000</v>
      </c>
      <c r="I145" s="39"/>
      <c r="J145" s="40"/>
      <c r="K145" s="45">
        <v>1000000</v>
      </c>
    </row>
    <row r="146" spans="1:11" s="54" customFormat="1" ht="33.75" x14ac:dyDescent="0.2">
      <c r="A146" s="25">
        <v>9074</v>
      </c>
      <c r="B146" s="54" t="s">
        <v>1332</v>
      </c>
      <c r="C146" s="55" t="s">
        <v>1185</v>
      </c>
      <c r="D146" s="59" t="s">
        <v>2035</v>
      </c>
      <c r="E146" s="56">
        <v>43038</v>
      </c>
      <c r="F146" s="26">
        <f t="shared" si="2"/>
        <v>46690</v>
      </c>
      <c r="G146" s="55" t="s">
        <v>2187</v>
      </c>
      <c r="H146" s="57">
        <v>2500000</v>
      </c>
      <c r="I146" s="39"/>
      <c r="J146" s="40"/>
      <c r="K146" s="45">
        <v>2500000</v>
      </c>
    </row>
    <row r="147" spans="1:11" s="54" customFormat="1" ht="33.75" x14ac:dyDescent="0.2">
      <c r="A147" s="25">
        <v>9075</v>
      </c>
      <c r="B147" s="54" t="s">
        <v>1332</v>
      </c>
      <c r="C147" s="55" t="s">
        <v>1185</v>
      </c>
      <c r="D147" s="59" t="s">
        <v>2035</v>
      </c>
      <c r="E147" s="56">
        <v>43038</v>
      </c>
      <c r="F147" s="26">
        <f t="shared" si="2"/>
        <v>46690</v>
      </c>
      <c r="G147" s="55" t="s">
        <v>2188</v>
      </c>
      <c r="H147" s="57">
        <v>2500000</v>
      </c>
      <c r="I147" s="39"/>
      <c r="J147" s="40"/>
      <c r="K147" s="45">
        <v>2500000</v>
      </c>
    </row>
    <row r="148" spans="1:11" s="54" customFormat="1" ht="33.75" x14ac:dyDescent="0.2">
      <c r="A148" s="25">
        <v>9076</v>
      </c>
      <c r="B148" s="54" t="s">
        <v>1332</v>
      </c>
      <c r="C148" s="55" t="s">
        <v>1185</v>
      </c>
      <c r="D148" s="59" t="s">
        <v>2035</v>
      </c>
      <c r="E148" s="56">
        <v>43038</v>
      </c>
      <c r="F148" s="26">
        <f t="shared" si="2"/>
        <v>46690</v>
      </c>
      <c r="G148" s="55" t="s">
        <v>2189</v>
      </c>
      <c r="H148" s="57">
        <v>7500000</v>
      </c>
      <c r="I148" s="39">
        <v>750000</v>
      </c>
      <c r="J148" s="40" t="s">
        <v>5112</v>
      </c>
      <c r="K148" s="45">
        <v>6750000</v>
      </c>
    </row>
    <row r="149" spans="1:11" s="54" customFormat="1" ht="33.75" x14ac:dyDescent="0.2">
      <c r="A149" s="25">
        <v>9077</v>
      </c>
      <c r="B149" s="54" t="s">
        <v>1332</v>
      </c>
      <c r="C149" s="55" t="s">
        <v>1674</v>
      </c>
      <c r="D149" s="59" t="s">
        <v>2035</v>
      </c>
      <c r="E149" s="56">
        <v>43038</v>
      </c>
      <c r="F149" s="26">
        <f t="shared" si="2"/>
        <v>46690</v>
      </c>
      <c r="G149" s="55" t="s">
        <v>2190</v>
      </c>
      <c r="H149" s="57">
        <v>1000000</v>
      </c>
      <c r="I149" s="39"/>
      <c r="J149" s="40"/>
      <c r="K149" s="45">
        <v>1000000</v>
      </c>
    </row>
    <row r="150" spans="1:11" s="54" customFormat="1" ht="45" x14ac:dyDescent="0.2">
      <c r="A150" s="25">
        <v>9078</v>
      </c>
      <c r="B150" s="54" t="s">
        <v>1243</v>
      </c>
      <c r="C150" s="55" t="s">
        <v>2191</v>
      </c>
      <c r="D150" s="59" t="s">
        <v>2035</v>
      </c>
      <c r="E150" s="56">
        <v>43038</v>
      </c>
      <c r="F150" s="26">
        <f t="shared" si="2"/>
        <v>46690</v>
      </c>
      <c r="G150" s="55" t="s">
        <v>2192</v>
      </c>
      <c r="H150" s="57">
        <v>10000000</v>
      </c>
      <c r="I150" s="39">
        <v>1000000</v>
      </c>
      <c r="J150" s="40">
        <v>44860</v>
      </c>
      <c r="K150" s="45">
        <v>9000000</v>
      </c>
    </row>
    <row r="151" spans="1:11" s="54" customFormat="1" ht="45" x14ac:dyDescent="0.2">
      <c r="A151" s="25">
        <v>9079</v>
      </c>
      <c r="B151" s="54" t="s">
        <v>1243</v>
      </c>
      <c r="C151" s="55" t="s">
        <v>2191</v>
      </c>
      <c r="D151" s="59" t="s">
        <v>2035</v>
      </c>
      <c r="E151" s="56">
        <v>43038</v>
      </c>
      <c r="F151" s="26">
        <f t="shared" si="2"/>
        <v>46690</v>
      </c>
      <c r="G151" s="55" t="s">
        <v>2193</v>
      </c>
      <c r="H151" s="57">
        <v>10000000</v>
      </c>
      <c r="I151" s="39">
        <v>5200000</v>
      </c>
      <c r="J151" s="40" t="s">
        <v>5113</v>
      </c>
      <c r="K151" s="45">
        <v>4800000</v>
      </c>
    </row>
    <row r="152" spans="1:11" s="54" customFormat="1" ht="45" x14ac:dyDescent="0.2">
      <c r="A152" s="25">
        <v>9080</v>
      </c>
      <c r="B152" s="54" t="s">
        <v>1243</v>
      </c>
      <c r="C152" s="55" t="s">
        <v>2191</v>
      </c>
      <c r="D152" s="59" t="s">
        <v>2035</v>
      </c>
      <c r="E152" s="56">
        <v>43038</v>
      </c>
      <c r="F152" s="26">
        <f t="shared" si="2"/>
        <v>46690</v>
      </c>
      <c r="G152" s="55" t="s">
        <v>2194</v>
      </c>
      <c r="H152" s="57">
        <v>10000000</v>
      </c>
      <c r="I152" s="39"/>
      <c r="J152" s="40"/>
      <c r="K152" s="45">
        <v>10000000</v>
      </c>
    </row>
    <row r="153" spans="1:11" s="54" customFormat="1" ht="22.5" x14ac:dyDescent="0.2">
      <c r="A153" s="25">
        <v>9081</v>
      </c>
      <c r="B153" s="54" t="s">
        <v>1243</v>
      </c>
      <c r="C153" s="55" t="s">
        <v>150</v>
      </c>
      <c r="D153" s="59" t="s">
        <v>2035</v>
      </c>
      <c r="E153" s="56">
        <v>43038</v>
      </c>
      <c r="F153" s="26">
        <f t="shared" si="2"/>
        <v>46690</v>
      </c>
      <c r="G153" s="55" t="s">
        <v>2195</v>
      </c>
      <c r="H153" s="57">
        <v>500000</v>
      </c>
      <c r="I153" s="39"/>
      <c r="J153" s="40"/>
      <c r="K153" s="45">
        <v>500000</v>
      </c>
    </row>
    <row r="154" spans="1:11" s="54" customFormat="1" ht="22.5" x14ac:dyDescent="0.2">
      <c r="A154" s="25">
        <v>9082</v>
      </c>
      <c r="B154" s="54" t="s">
        <v>1243</v>
      </c>
      <c r="C154" s="55" t="s">
        <v>394</v>
      </c>
      <c r="D154" s="59" t="s">
        <v>2035</v>
      </c>
      <c r="E154" s="56">
        <v>43038</v>
      </c>
      <c r="F154" s="26">
        <f t="shared" si="2"/>
        <v>46690</v>
      </c>
      <c r="G154" s="55" t="s">
        <v>2196</v>
      </c>
      <c r="H154" s="57">
        <v>6000000</v>
      </c>
      <c r="I154" s="39"/>
      <c r="J154" s="40"/>
      <c r="K154" s="45">
        <v>6000000</v>
      </c>
    </row>
    <row r="155" spans="1:11" s="54" customFormat="1" ht="22.5" x14ac:dyDescent="0.2">
      <c r="A155" s="25">
        <v>9083</v>
      </c>
      <c r="B155" s="54" t="s">
        <v>1243</v>
      </c>
      <c r="C155" s="55" t="s">
        <v>394</v>
      </c>
      <c r="D155" s="59" t="s">
        <v>2035</v>
      </c>
      <c r="E155" s="56">
        <v>43038</v>
      </c>
      <c r="F155" s="26">
        <f t="shared" si="2"/>
        <v>46690</v>
      </c>
      <c r="G155" s="55" t="s">
        <v>2197</v>
      </c>
      <c r="H155" s="57">
        <v>4800000</v>
      </c>
      <c r="I155" s="39"/>
      <c r="J155" s="40"/>
      <c r="K155" s="45">
        <v>4800000</v>
      </c>
    </row>
    <row r="156" spans="1:11" s="54" customFormat="1" ht="22.5" x14ac:dyDescent="0.2">
      <c r="A156" s="25">
        <v>9084</v>
      </c>
      <c r="B156" s="54" t="s">
        <v>1243</v>
      </c>
      <c r="C156" s="55" t="s">
        <v>394</v>
      </c>
      <c r="D156" s="59" t="s">
        <v>2035</v>
      </c>
      <c r="E156" s="56">
        <v>43038</v>
      </c>
      <c r="F156" s="26">
        <f t="shared" si="2"/>
        <v>46690</v>
      </c>
      <c r="G156" s="55" t="s">
        <v>2198</v>
      </c>
      <c r="H156" s="57">
        <v>2000000</v>
      </c>
      <c r="I156" s="39"/>
      <c r="J156" s="40"/>
      <c r="K156" s="45">
        <v>2000000</v>
      </c>
    </row>
    <row r="157" spans="1:11" s="54" customFormat="1" ht="33.75" x14ac:dyDescent="0.2">
      <c r="A157" s="25">
        <v>9085</v>
      </c>
      <c r="B157" s="54" t="s">
        <v>1243</v>
      </c>
      <c r="C157" s="55" t="s">
        <v>394</v>
      </c>
      <c r="D157" s="59" t="s">
        <v>2035</v>
      </c>
      <c r="E157" s="56">
        <v>43038</v>
      </c>
      <c r="F157" s="26">
        <f t="shared" si="2"/>
        <v>46690</v>
      </c>
      <c r="G157" s="55" t="s">
        <v>2199</v>
      </c>
      <c r="H157" s="57">
        <v>12000000</v>
      </c>
      <c r="I157" s="39">
        <v>2500000</v>
      </c>
      <c r="J157" s="40">
        <v>44860</v>
      </c>
      <c r="K157" s="45">
        <v>9500000</v>
      </c>
    </row>
    <row r="158" spans="1:11" s="54" customFormat="1" ht="45" customHeight="1" x14ac:dyDescent="0.2">
      <c r="A158" s="25">
        <v>9086</v>
      </c>
      <c r="B158" s="54" t="s">
        <v>1243</v>
      </c>
      <c r="C158" s="55" t="s">
        <v>394</v>
      </c>
      <c r="D158" s="59" t="s">
        <v>2035</v>
      </c>
      <c r="E158" s="56">
        <v>43038</v>
      </c>
      <c r="F158" s="26">
        <f t="shared" si="2"/>
        <v>46690</v>
      </c>
      <c r="G158" s="55" t="s">
        <v>2200</v>
      </c>
      <c r="H158" s="57">
        <v>30000000</v>
      </c>
      <c r="I158" s="39">
        <v>12500000</v>
      </c>
      <c r="J158" s="40" t="s">
        <v>6376</v>
      </c>
      <c r="K158" s="45">
        <v>17500000</v>
      </c>
    </row>
    <row r="159" spans="1:11" s="54" customFormat="1" ht="45" x14ac:dyDescent="0.2">
      <c r="A159" s="25">
        <v>9087</v>
      </c>
      <c r="B159" s="54" t="s">
        <v>1243</v>
      </c>
      <c r="C159" s="55" t="s">
        <v>394</v>
      </c>
      <c r="D159" s="59" t="s">
        <v>2035</v>
      </c>
      <c r="E159" s="56">
        <v>43038</v>
      </c>
      <c r="F159" s="26">
        <f t="shared" si="2"/>
        <v>46690</v>
      </c>
      <c r="G159" s="55" t="s">
        <v>2201</v>
      </c>
      <c r="H159" s="57">
        <v>20000000</v>
      </c>
      <c r="I159" s="39"/>
      <c r="J159" s="40"/>
      <c r="K159" s="45">
        <v>20000000</v>
      </c>
    </row>
    <row r="160" spans="1:11" s="54" customFormat="1" ht="45" x14ac:dyDescent="0.2">
      <c r="A160" s="25">
        <v>9088</v>
      </c>
      <c r="B160" s="54" t="s">
        <v>1243</v>
      </c>
      <c r="C160" s="55" t="s">
        <v>394</v>
      </c>
      <c r="D160" s="59" t="s">
        <v>2035</v>
      </c>
      <c r="E160" s="56">
        <v>43038</v>
      </c>
      <c r="F160" s="26">
        <f t="shared" si="2"/>
        <v>46690</v>
      </c>
      <c r="G160" s="55" t="s">
        <v>2202</v>
      </c>
      <c r="H160" s="57">
        <v>1000000</v>
      </c>
      <c r="I160" s="39"/>
      <c r="J160" s="40"/>
      <c r="K160" s="45">
        <v>1000000</v>
      </c>
    </row>
    <row r="161" spans="1:11" s="54" customFormat="1" ht="45" x14ac:dyDescent="0.2">
      <c r="A161" s="25">
        <v>9089</v>
      </c>
      <c r="B161" s="54" t="s">
        <v>1243</v>
      </c>
      <c r="C161" s="55" t="s">
        <v>394</v>
      </c>
      <c r="D161" s="59" t="s">
        <v>2035</v>
      </c>
      <c r="E161" s="56">
        <v>43038</v>
      </c>
      <c r="F161" s="26">
        <f t="shared" si="2"/>
        <v>46690</v>
      </c>
      <c r="G161" s="55" t="s">
        <v>2203</v>
      </c>
      <c r="H161" s="57">
        <v>10000000</v>
      </c>
      <c r="I161" s="39"/>
      <c r="J161" s="40"/>
      <c r="K161" s="45">
        <v>10000000</v>
      </c>
    </row>
    <row r="162" spans="1:11" s="54" customFormat="1" ht="45" x14ac:dyDescent="0.2">
      <c r="A162" s="25">
        <v>9090</v>
      </c>
      <c r="B162" s="54" t="s">
        <v>1243</v>
      </c>
      <c r="C162" s="55" t="s">
        <v>394</v>
      </c>
      <c r="D162" s="59" t="s">
        <v>2035</v>
      </c>
      <c r="E162" s="56">
        <v>43038</v>
      </c>
      <c r="F162" s="26">
        <f t="shared" si="2"/>
        <v>46690</v>
      </c>
      <c r="G162" s="55" t="s">
        <v>2204</v>
      </c>
      <c r="H162" s="57">
        <v>10000000</v>
      </c>
      <c r="I162" s="39"/>
      <c r="J162" s="40"/>
      <c r="K162" s="45">
        <v>10000000</v>
      </c>
    </row>
    <row r="163" spans="1:11" s="54" customFormat="1" ht="33.75" x14ac:dyDescent="0.2">
      <c r="A163" s="25">
        <v>9091</v>
      </c>
      <c r="B163" s="54" t="s">
        <v>1243</v>
      </c>
      <c r="C163" s="55" t="s">
        <v>2205</v>
      </c>
      <c r="D163" s="59" t="s">
        <v>2035</v>
      </c>
      <c r="E163" s="56">
        <v>43038</v>
      </c>
      <c r="F163" s="26">
        <f t="shared" si="2"/>
        <v>46690</v>
      </c>
      <c r="G163" s="55" t="s">
        <v>2206</v>
      </c>
      <c r="H163" s="57">
        <v>3000000</v>
      </c>
      <c r="I163" s="39"/>
      <c r="J163" s="40"/>
      <c r="K163" s="45">
        <v>3000000</v>
      </c>
    </row>
    <row r="164" spans="1:11" s="54" customFormat="1" ht="33.75" x14ac:dyDescent="0.2">
      <c r="A164" s="25">
        <v>9092</v>
      </c>
      <c r="B164" s="54" t="s">
        <v>1243</v>
      </c>
      <c r="C164" s="55" t="s">
        <v>2207</v>
      </c>
      <c r="D164" s="59" t="s">
        <v>2035</v>
      </c>
      <c r="E164" s="56">
        <v>43038</v>
      </c>
      <c r="F164" s="26">
        <f t="shared" si="2"/>
        <v>46690</v>
      </c>
      <c r="G164" s="55" t="s">
        <v>2208</v>
      </c>
      <c r="H164" s="57">
        <v>1500000</v>
      </c>
      <c r="I164" s="39"/>
      <c r="J164" s="40"/>
      <c r="K164" s="45">
        <v>1500000</v>
      </c>
    </row>
    <row r="165" spans="1:11" s="54" customFormat="1" ht="67.5" x14ac:dyDescent="0.2">
      <c r="A165" s="25">
        <v>9093</v>
      </c>
      <c r="B165" s="54" t="s">
        <v>1243</v>
      </c>
      <c r="C165" s="55" t="s">
        <v>2207</v>
      </c>
      <c r="D165" s="59" t="s">
        <v>2035</v>
      </c>
      <c r="E165" s="56">
        <v>43038</v>
      </c>
      <c r="F165" s="26">
        <f t="shared" si="2"/>
        <v>46690</v>
      </c>
      <c r="G165" s="55" t="s">
        <v>2209</v>
      </c>
      <c r="H165" s="57">
        <v>5000000</v>
      </c>
      <c r="I165" s="39"/>
      <c r="J165" s="40"/>
      <c r="K165" s="45">
        <v>5000000</v>
      </c>
    </row>
    <row r="166" spans="1:11" s="54" customFormat="1" ht="22.5" x14ac:dyDescent="0.2">
      <c r="A166" s="25">
        <v>9094</v>
      </c>
      <c r="B166" s="54" t="s">
        <v>1243</v>
      </c>
      <c r="C166" s="55" t="s">
        <v>2210</v>
      </c>
      <c r="D166" s="59" t="s">
        <v>2035</v>
      </c>
      <c r="E166" s="56">
        <v>43038</v>
      </c>
      <c r="F166" s="26">
        <f t="shared" si="2"/>
        <v>46690</v>
      </c>
      <c r="G166" s="55" t="s">
        <v>2211</v>
      </c>
      <c r="H166" s="57">
        <v>7000000</v>
      </c>
      <c r="I166" s="39"/>
      <c r="J166" s="40"/>
      <c r="K166" s="45">
        <v>7000000</v>
      </c>
    </row>
    <row r="167" spans="1:11" s="54" customFormat="1" ht="22.5" x14ac:dyDescent="0.2">
      <c r="A167" s="25">
        <v>9095</v>
      </c>
      <c r="B167" s="54" t="s">
        <v>1243</v>
      </c>
      <c r="C167" s="55" t="s">
        <v>1084</v>
      </c>
      <c r="D167" s="59" t="s">
        <v>2035</v>
      </c>
      <c r="E167" s="56">
        <v>43038</v>
      </c>
      <c r="F167" s="26">
        <f t="shared" si="2"/>
        <v>46690</v>
      </c>
      <c r="G167" s="55" t="s">
        <v>2212</v>
      </c>
      <c r="H167" s="57">
        <v>7500000</v>
      </c>
      <c r="I167" s="39"/>
      <c r="J167" s="40"/>
      <c r="K167" s="45">
        <v>7500000</v>
      </c>
    </row>
    <row r="168" spans="1:11" s="54" customFormat="1" ht="33.75" x14ac:dyDescent="0.2">
      <c r="A168" s="25">
        <v>9096</v>
      </c>
      <c r="B168" s="54" t="s">
        <v>1243</v>
      </c>
      <c r="C168" s="55" t="s">
        <v>886</v>
      </c>
      <c r="D168" s="59" t="s">
        <v>2035</v>
      </c>
      <c r="E168" s="56">
        <v>43038</v>
      </c>
      <c r="F168" s="26">
        <f t="shared" si="2"/>
        <v>46690</v>
      </c>
      <c r="G168" s="55" t="s">
        <v>2213</v>
      </c>
      <c r="H168" s="57">
        <v>10000000</v>
      </c>
      <c r="I168" s="39"/>
      <c r="J168" s="40"/>
      <c r="K168" s="45">
        <v>10000000</v>
      </c>
    </row>
    <row r="169" spans="1:11" s="54" customFormat="1" ht="22.5" x14ac:dyDescent="0.2">
      <c r="A169" s="25">
        <v>9097</v>
      </c>
      <c r="B169" s="54" t="s">
        <v>1243</v>
      </c>
      <c r="C169" s="55" t="s">
        <v>2214</v>
      </c>
      <c r="D169" s="59" t="s">
        <v>2035</v>
      </c>
      <c r="E169" s="56">
        <v>43038</v>
      </c>
      <c r="F169" s="26">
        <f t="shared" si="2"/>
        <v>46690</v>
      </c>
      <c r="G169" s="55" t="s">
        <v>2215</v>
      </c>
      <c r="H169" s="57">
        <v>10000000</v>
      </c>
      <c r="I169" s="39"/>
      <c r="J169" s="40"/>
      <c r="K169" s="45">
        <v>10000000</v>
      </c>
    </row>
    <row r="170" spans="1:11" s="54" customFormat="1" ht="33.75" x14ac:dyDescent="0.2">
      <c r="A170" s="25">
        <v>9098</v>
      </c>
      <c r="B170" s="54" t="s">
        <v>1243</v>
      </c>
      <c r="C170" s="55" t="s">
        <v>2216</v>
      </c>
      <c r="D170" s="59" t="s">
        <v>2035</v>
      </c>
      <c r="E170" s="56">
        <v>43038</v>
      </c>
      <c r="F170" s="26">
        <f t="shared" si="2"/>
        <v>46690</v>
      </c>
      <c r="G170" s="55" t="s">
        <v>2217</v>
      </c>
      <c r="H170" s="57">
        <v>20000000</v>
      </c>
      <c r="I170" s="39">
        <v>1000000</v>
      </c>
      <c r="J170" s="40">
        <v>43328</v>
      </c>
      <c r="K170" s="45">
        <v>19000000</v>
      </c>
    </row>
    <row r="171" spans="1:11" s="54" customFormat="1" ht="22.5" x14ac:dyDescent="0.2">
      <c r="A171" s="25">
        <v>9099</v>
      </c>
      <c r="B171" s="54" t="s">
        <v>1243</v>
      </c>
      <c r="C171" s="55" t="s">
        <v>1674</v>
      </c>
      <c r="D171" s="59" t="s">
        <v>2035</v>
      </c>
      <c r="E171" s="56">
        <v>43038</v>
      </c>
      <c r="F171" s="26">
        <f t="shared" si="2"/>
        <v>46690</v>
      </c>
      <c r="G171" s="55" t="s">
        <v>2218</v>
      </c>
      <c r="H171" s="57">
        <v>5000000</v>
      </c>
      <c r="I171" s="39"/>
      <c r="J171" s="40"/>
      <c r="K171" s="45">
        <v>5000000</v>
      </c>
    </row>
    <row r="172" spans="1:11" s="54" customFormat="1" ht="56.25" x14ac:dyDescent="0.2">
      <c r="A172" s="25">
        <v>9100</v>
      </c>
      <c r="B172" s="54" t="s">
        <v>1243</v>
      </c>
      <c r="C172" s="55" t="s">
        <v>1674</v>
      </c>
      <c r="D172" s="59" t="s">
        <v>2035</v>
      </c>
      <c r="E172" s="56">
        <v>43038</v>
      </c>
      <c r="F172" s="26">
        <f t="shared" si="2"/>
        <v>46690</v>
      </c>
      <c r="G172" s="55" t="s">
        <v>2219</v>
      </c>
      <c r="H172" s="57">
        <v>30000000</v>
      </c>
      <c r="I172" s="39">
        <v>10245000</v>
      </c>
      <c r="J172" s="40" t="s">
        <v>6419</v>
      </c>
      <c r="K172" s="45">
        <v>19755000</v>
      </c>
    </row>
    <row r="173" spans="1:11" s="54" customFormat="1" ht="45" x14ac:dyDescent="0.2">
      <c r="A173" s="25">
        <v>9101</v>
      </c>
      <c r="B173" s="54" t="s">
        <v>1699</v>
      </c>
      <c r="C173" s="55" t="s">
        <v>1904</v>
      </c>
      <c r="D173" s="59" t="s">
        <v>2035</v>
      </c>
      <c r="E173" s="56">
        <v>43038</v>
      </c>
      <c r="F173" s="26">
        <f t="shared" si="2"/>
        <v>46690</v>
      </c>
      <c r="G173" s="55" t="s">
        <v>2220</v>
      </c>
      <c r="H173" s="57">
        <v>5500000</v>
      </c>
      <c r="I173" s="39"/>
      <c r="J173" s="40"/>
      <c r="K173" s="45">
        <v>5500000</v>
      </c>
    </row>
    <row r="174" spans="1:11" s="54" customFormat="1" ht="33.75" x14ac:dyDescent="0.2">
      <c r="A174" s="25">
        <v>9102</v>
      </c>
      <c r="B174" s="54" t="s">
        <v>1699</v>
      </c>
      <c r="C174" s="55" t="s">
        <v>2221</v>
      </c>
      <c r="D174" s="59" t="s">
        <v>2035</v>
      </c>
      <c r="E174" s="56">
        <v>43038</v>
      </c>
      <c r="F174" s="26">
        <f t="shared" si="2"/>
        <v>46690</v>
      </c>
      <c r="G174" s="55" t="s">
        <v>2222</v>
      </c>
      <c r="H174" s="57">
        <v>5000000</v>
      </c>
      <c r="I174" s="39"/>
      <c r="J174" s="40"/>
      <c r="K174" s="45">
        <v>5000000</v>
      </c>
    </row>
    <row r="175" spans="1:11" s="54" customFormat="1" ht="33.75" x14ac:dyDescent="0.2">
      <c r="A175" s="25">
        <v>9103</v>
      </c>
      <c r="B175" s="54" t="s">
        <v>1699</v>
      </c>
      <c r="C175" s="55" t="s">
        <v>2024</v>
      </c>
      <c r="D175" s="59" t="s">
        <v>2035</v>
      </c>
      <c r="E175" s="56">
        <v>43038</v>
      </c>
      <c r="F175" s="26">
        <f t="shared" si="2"/>
        <v>46690</v>
      </c>
      <c r="G175" s="55" t="s">
        <v>2223</v>
      </c>
      <c r="H175" s="57">
        <v>5000000</v>
      </c>
      <c r="I175" s="39">
        <v>1500000</v>
      </c>
      <c r="J175" s="40" t="s">
        <v>5099</v>
      </c>
      <c r="K175" s="45">
        <v>3500000</v>
      </c>
    </row>
    <row r="176" spans="1:11" s="54" customFormat="1" ht="22.5" x14ac:dyDescent="0.2">
      <c r="A176" s="25">
        <v>9104</v>
      </c>
      <c r="B176" s="54" t="s">
        <v>1699</v>
      </c>
      <c r="C176" s="55" t="s">
        <v>2024</v>
      </c>
      <c r="D176" s="59" t="s">
        <v>2035</v>
      </c>
      <c r="E176" s="56">
        <v>43038</v>
      </c>
      <c r="F176" s="26">
        <f t="shared" si="2"/>
        <v>46690</v>
      </c>
      <c r="G176" s="55" t="s">
        <v>2224</v>
      </c>
      <c r="H176" s="57">
        <v>500000</v>
      </c>
      <c r="I176" s="39"/>
      <c r="J176" s="40"/>
      <c r="K176" s="45">
        <v>500000</v>
      </c>
    </row>
    <row r="177" spans="1:11" s="54" customFormat="1" ht="22.5" x14ac:dyDescent="0.2">
      <c r="A177" s="25">
        <v>9105</v>
      </c>
      <c r="B177" s="54" t="s">
        <v>1699</v>
      </c>
      <c r="C177" s="55" t="s">
        <v>603</v>
      </c>
      <c r="D177" s="59" t="s">
        <v>2035</v>
      </c>
      <c r="E177" s="56">
        <v>43038</v>
      </c>
      <c r="F177" s="26">
        <f t="shared" si="2"/>
        <v>46690</v>
      </c>
      <c r="G177" s="55" t="s">
        <v>2225</v>
      </c>
      <c r="H177" s="57">
        <v>1650000</v>
      </c>
      <c r="I177" s="39">
        <v>750000</v>
      </c>
      <c r="J177" s="40">
        <v>44188</v>
      </c>
      <c r="K177" s="45">
        <v>900000</v>
      </c>
    </row>
    <row r="178" spans="1:11" s="54" customFormat="1" ht="22.5" x14ac:dyDescent="0.2">
      <c r="A178" s="25">
        <v>9106</v>
      </c>
      <c r="B178" s="54" t="s">
        <v>1323</v>
      </c>
      <c r="C178" s="55" t="s">
        <v>2012</v>
      </c>
      <c r="D178" s="59" t="s">
        <v>2035</v>
      </c>
      <c r="E178" s="56">
        <v>43038</v>
      </c>
      <c r="F178" s="26">
        <f t="shared" si="2"/>
        <v>46690</v>
      </c>
      <c r="G178" s="55" t="s">
        <v>2226</v>
      </c>
      <c r="H178" s="57">
        <v>2000000</v>
      </c>
      <c r="I178" s="39"/>
      <c r="J178" s="40"/>
      <c r="K178" s="45">
        <v>2000000</v>
      </c>
    </row>
    <row r="179" spans="1:11" s="54" customFormat="1" ht="22.5" x14ac:dyDescent="0.2">
      <c r="A179" s="25">
        <v>9107</v>
      </c>
      <c r="B179" s="54" t="s">
        <v>1323</v>
      </c>
      <c r="C179" s="55" t="s">
        <v>2012</v>
      </c>
      <c r="D179" s="59" t="s">
        <v>2035</v>
      </c>
      <c r="E179" s="56">
        <v>43038</v>
      </c>
      <c r="F179" s="26">
        <f t="shared" si="2"/>
        <v>46690</v>
      </c>
      <c r="G179" s="55" t="s">
        <v>2227</v>
      </c>
      <c r="H179" s="57">
        <v>5000000</v>
      </c>
      <c r="I179" s="39"/>
      <c r="J179" s="40"/>
      <c r="K179" s="45">
        <v>5000000</v>
      </c>
    </row>
    <row r="180" spans="1:11" s="54" customFormat="1" ht="33.75" x14ac:dyDescent="0.2">
      <c r="A180" s="25">
        <v>9108</v>
      </c>
      <c r="B180" s="54" t="s">
        <v>1323</v>
      </c>
      <c r="C180" s="55" t="s">
        <v>2012</v>
      </c>
      <c r="D180" s="59" t="s">
        <v>2035</v>
      </c>
      <c r="E180" s="56">
        <v>43038</v>
      </c>
      <c r="F180" s="26">
        <f t="shared" si="2"/>
        <v>46690</v>
      </c>
      <c r="G180" s="55" t="s">
        <v>2228</v>
      </c>
      <c r="H180" s="57">
        <v>7700000</v>
      </c>
      <c r="I180" s="39"/>
      <c r="J180" s="40"/>
      <c r="K180" s="45">
        <v>7700000</v>
      </c>
    </row>
    <row r="181" spans="1:11" s="54" customFormat="1" ht="33.75" x14ac:dyDescent="0.2">
      <c r="A181" s="25">
        <v>9109</v>
      </c>
      <c r="B181" s="54" t="s">
        <v>1323</v>
      </c>
      <c r="C181" s="55" t="s">
        <v>2229</v>
      </c>
      <c r="D181" s="59" t="s">
        <v>2035</v>
      </c>
      <c r="E181" s="56">
        <v>43038</v>
      </c>
      <c r="F181" s="26">
        <f t="shared" si="2"/>
        <v>46690</v>
      </c>
      <c r="G181" s="55" t="s">
        <v>2230</v>
      </c>
      <c r="H181" s="57">
        <v>5000000</v>
      </c>
      <c r="I181" s="39">
        <v>1500000</v>
      </c>
      <c r="J181" s="40">
        <v>43682</v>
      </c>
      <c r="K181" s="45">
        <v>3500000</v>
      </c>
    </row>
    <row r="182" spans="1:11" s="54" customFormat="1" ht="22.5" x14ac:dyDescent="0.2">
      <c r="A182" s="25">
        <v>9110</v>
      </c>
      <c r="B182" s="54" t="s">
        <v>1323</v>
      </c>
      <c r="C182" s="55" t="s">
        <v>1674</v>
      </c>
      <c r="D182" s="59" t="s">
        <v>2035</v>
      </c>
      <c r="E182" s="56">
        <v>43038</v>
      </c>
      <c r="F182" s="26">
        <f t="shared" si="2"/>
        <v>46690</v>
      </c>
      <c r="G182" s="55" t="s">
        <v>2231</v>
      </c>
      <c r="H182" s="57">
        <v>4500000</v>
      </c>
      <c r="I182" s="39"/>
      <c r="J182" s="40"/>
      <c r="K182" s="45">
        <v>4500000</v>
      </c>
    </row>
    <row r="183" spans="1:11" s="54" customFormat="1" ht="33.75" x14ac:dyDescent="0.2">
      <c r="A183" s="25">
        <v>9111</v>
      </c>
      <c r="B183" s="54" t="s">
        <v>1323</v>
      </c>
      <c r="C183" s="55" t="s">
        <v>1674</v>
      </c>
      <c r="D183" s="59" t="s">
        <v>2035</v>
      </c>
      <c r="E183" s="56">
        <v>43038</v>
      </c>
      <c r="F183" s="26">
        <f t="shared" si="2"/>
        <v>46690</v>
      </c>
      <c r="G183" s="55" t="s">
        <v>2232</v>
      </c>
      <c r="H183" s="57">
        <v>3100000</v>
      </c>
      <c r="I183" s="39"/>
      <c r="J183" s="40"/>
      <c r="K183" s="45">
        <v>3100000</v>
      </c>
    </row>
    <row r="184" spans="1:11" s="54" customFormat="1" ht="33.75" x14ac:dyDescent="0.2">
      <c r="A184" s="25">
        <v>9112</v>
      </c>
      <c r="B184" s="54" t="s">
        <v>389</v>
      </c>
      <c r="C184" s="55" t="s">
        <v>948</v>
      </c>
      <c r="D184" s="59" t="s">
        <v>2035</v>
      </c>
      <c r="E184" s="56">
        <v>43038</v>
      </c>
      <c r="F184" s="26">
        <f t="shared" si="2"/>
        <v>46690</v>
      </c>
      <c r="G184" s="55" t="s">
        <v>2233</v>
      </c>
      <c r="H184" s="57">
        <v>5000000</v>
      </c>
      <c r="I184" s="39"/>
      <c r="J184" s="40"/>
      <c r="K184" s="45">
        <v>5000000</v>
      </c>
    </row>
    <row r="185" spans="1:11" s="54" customFormat="1" ht="45" x14ac:dyDescent="0.2">
      <c r="A185" s="25">
        <v>9113</v>
      </c>
      <c r="B185" s="54" t="s">
        <v>389</v>
      </c>
      <c r="C185" s="55" t="s">
        <v>948</v>
      </c>
      <c r="D185" s="59" t="s">
        <v>2035</v>
      </c>
      <c r="E185" s="56">
        <v>43038</v>
      </c>
      <c r="F185" s="26">
        <f t="shared" si="2"/>
        <v>46690</v>
      </c>
      <c r="G185" s="55" t="s">
        <v>2234</v>
      </c>
      <c r="H185" s="57">
        <v>15000000</v>
      </c>
      <c r="I185" s="39">
        <v>2000000</v>
      </c>
      <c r="J185" s="40">
        <v>44692</v>
      </c>
      <c r="K185" s="45">
        <v>13000000</v>
      </c>
    </row>
    <row r="186" spans="1:11" s="54" customFormat="1" ht="33.75" x14ac:dyDescent="0.2">
      <c r="A186" s="25">
        <v>9114</v>
      </c>
      <c r="B186" s="54" t="s">
        <v>389</v>
      </c>
      <c r="C186" s="55" t="s">
        <v>948</v>
      </c>
      <c r="D186" s="59" t="s">
        <v>2035</v>
      </c>
      <c r="E186" s="56">
        <v>43038</v>
      </c>
      <c r="F186" s="26">
        <f t="shared" si="2"/>
        <v>46690</v>
      </c>
      <c r="G186" s="55" t="s">
        <v>2235</v>
      </c>
      <c r="H186" s="57">
        <v>3000000</v>
      </c>
      <c r="I186" s="39"/>
      <c r="J186" s="40"/>
      <c r="K186" s="45">
        <v>3000000</v>
      </c>
    </row>
    <row r="187" spans="1:11" s="54" customFormat="1" ht="33.75" x14ac:dyDescent="0.2">
      <c r="A187" s="25">
        <v>9115</v>
      </c>
      <c r="B187" s="54" t="s">
        <v>389</v>
      </c>
      <c r="C187" s="55" t="s">
        <v>948</v>
      </c>
      <c r="D187" s="59" t="s">
        <v>2035</v>
      </c>
      <c r="E187" s="56">
        <v>43038</v>
      </c>
      <c r="F187" s="26">
        <f t="shared" si="2"/>
        <v>46690</v>
      </c>
      <c r="G187" s="55" t="s">
        <v>2236</v>
      </c>
      <c r="H187" s="57">
        <v>20000000</v>
      </c>
      <c r="I187" s="39">
        <v>1500000</v>
      </c>
      <c r="J187" s="40" t="s">
        <v>5110</v>
      </c>
      <c r="K187" s="45">
        <v>18500000</v>
      </c>
    </row>
    <row r="188" spans="1:11" s="54" customFormat="1" ht="33.75" x14ac:dyDescent="0.2">
      <c r="A188" s="25">
        <v>9116</v>
      </c>
      <c r="B188" s="54" t="s">
        <v>389</v>
      </c>
      <c r="C188" s="55" t="s">
        <v>948</v>
      </c>
      <c r="D188" s="59" t="s">
        <v>2035</v>
      </c>
      <c r="E188" s="56">
        <v>43038</v>
      </c>
      <c r="F188" s="26">
        <f t="shared" si="2"/>
        <v>46690</v>
      </c>
      <c r="G188" s="55" t="s">
        <v>2237</v>
      </c>
      <c r="H188" s="57">
        <v>7500000</v>
      </c>
      <c r="I188" s="39"/>
      <c r="J188" s="40"/>
      <c r="K188" s="45">
        <v>7500000</v>
      </c>
    </row>
    <row r="189" spans="1:11" s="54" customFormat="1" ht="33.75" x14ac:dyDescent="0.2">
      <c r="A189" s="25">
        <v>9117</v>
      </c>
      <c r="B189" s="54" t="s">
        <v>389</v>
      </c>
      <c r="C189" s="55" t="s">
        <v>1480</v>
      </c>
      <c r="D189" s="59" t="s">
        <v>2035</v>
      </c>
      <c r="E189" s="56">
        <v>43038</v>
      </c>
      <c r="F189" s="26">
        <f t="shared" si="2"/>
        <v>46690</v>
      </c>
      <c r="G189" s="55" t="s">
        <v>2238</v>
      </c>
      <c r="H189" s="57">
        <v>1750000</v>
      </c>
      <c r="I189" s="39">
        <v>0</v>
      </c>
      <c r="J189" s="40"/>
      <c r="K189" s="45">
        <v>1750000</v>
      </c>
    </row>
    <row r="190" spans="1:11" s="54" customFormat="1" ht="22.5" x14ac:dyDescent="0.2">
      <c r="A190" s="25">
        <v>9118</v>
      </c>
      <c r="B190" s="54" t="s">
        <v>389</v>
      </c>
      <c r="C190" s="55" t="s">
        <v>951</v>
      </c>
      <c r="D190" s="59" t="s">
        <v>2035</v>
      </c>
      <c r="E190" s="56">
        <v>43038</v>
      </c>
      <c r="F190" s="26">
        <f t="shared" si="2"/>
        <v>46690</v>
      </c>
      <c r="G190" s="55" t="s">
        <v>2239</v>
      </c>
      <c r="H190" s="57">
        <v>1000000</v>
      </c>
      <c r="I190" s="39"/>
      <c r="J190" s="40"/>
      <c r="K190" s="45">
        <v>1000000</v>
      </c>
    </row>
    <row r="191" spans="1:11" s="54" customFormat="1" ht="33.75" x14ac:dyDescent="0.2">
      <c r="A191" s="25">
        <v>9119</v>
      </c>
      <c r="B191" s="54" t="s">
        <v>389</v>
      </c>
      <c r="C191" s="55" t="s">
        <v>951</v>
      </c>
      <c r="D191" s="59" t="s">
        <v>2035</v>
      </c>
      <c r="E191" s="56">
        <v>43038</v>
      </c>
      <c r="F191" s="26">
        <f t="shared" si="2"/>
        <v>46690</v>
      </c>
      <c r="G191" s="55" t="s">
        <v>2240</v>
      </c>
      <c r="H191" s="57">
        <v>10000000</v>
      </c>
      <c r="I191" s="39"/>
      <c r="J191" s="40"/>
      <c r="K191" s="45">
        <v>10000000</v>
      </c>
    </row>
    <row r="192" spans="1:11" s="54" customFormat="1" ht="45" x14ac:dyDescent="0.2">
      <c r="A192" s="25">
        <v>9120</v>
      </c>
      <c r="B192" s="54" t="s">
        <v>389</v>
      </c>
      <c r="C192" s="55" t="s">
        <v>1905</v>
      </c>
      <c r="D192" s="59" t="s">
        <v>2035</v>
      </c>
      <c r="E192" s="56">
        <v>43038</v>
      </c>
      <c r="F192" s="26">
        <f t="shared" si="2"/>
        <v>46690</v>
      </c>
      <c r="G192" s="55" t="s">
        <v>2241</v>
      </c>
      <c r="H192" s="57">
        <v>10000000</v>
      </c>
      <c r="I192" s="39">
        <v>8000000</v>
      </c>
      <c r="J192" s="40" t="s">
        <v>6379</v>
      </c>
      <c r="K192" s="45">
        <v>2000000</v>
      </c>
    </row>
    <row r="193" spans="1:11" s="54" customFormat="1" ht="45" x14ac:dyDescent="0.2">
      <c r="A193" s="25">
        <v>9121</v>
      </c>
      <c r="B193" s="54" t="s">
        <v>389</v>
      </c>
      <c r="C193" s="55" t="s">
        <v>1905</v>
      </c>
      <c r="D193" s="59" t="s">
        <v>2035</v>
      </c>
      <c r="E193" s="56">
        <v>43038</v>
      </c>
      <c r="F193" s="26">
        <f t="shared" si="2"/>
        <v>46690</v>
      </c>
      <c r="G193" s="55" t="s">
        <v>2242</v>
      </c>
      <c r="H193" s="57">
        <v>6000000</v>
      </c>
      <c r="I193" s="39">
        <v>2000000</v>
      </c>
      <c r="J193" s="40">
        <v>43682</v>
      </c>
      <c r="K193" s="45">
        <v>4000000</v>
      </c>
    </row>
    <row r="194" spans="1:11" s="54" customFormat="1" ht="45" x14ac:dyDescent="0.2">
      <c r="A194" s="25">
        <v>9122</v>
      </c>
      <c r="B194" s="54" t="s">
        <v>389</v>
      </c>
      <c r="C194" s="55" t="s">
        <v>2243</v>
      </c>
      <c r="D194" s="59" t="s">
        <v>2035</v>
      </c>
      <c r="E194" s="56">
        <v>43038</v>
      </c>
      <c r="F194" s="26">
        <f t="shared" si="2"/>
        <v>46690</v>
      </c>
      <c r="G194" s="55" t="s">
        <v>2244</v>
      </c>
      <c r="H194" s="57">
        <v>20000000</v>
      </c>
      <c r="I194" s="39">
        <v>4500000</v>
      </c>
      <c r="J194" s="40" t="s">
        <v>6386</v>
      </c>
      <c r="K194" s="45">
        <v>15500000</v>
      </c>
    </row>
    <row r="195" spans="1:11" s="54" customFormat="1" ht="33.75" x14ac:dyDescent="0.2">
      <c r="A195" s="25">
        <v>9123</v>
      </c>
      <c r="B195" s="54" t="s">
        <v>389</v>
      </c>
      <c r="C195" s="55" t="s">
        <v>1322</v>
      </c>
      <c r="D195" s="59" t="s">
        <v>2035</v>
      </c>
      <c r="E195" s="56">
        <v>43038</v>
      </c>
      <c r="F195" s="26">
        <f t="shared" si="2"/>
        <v>46690</v>
      </c>
      <c r="G195" s="55" t="s">
        <v>2245</v>
      </c>
      <c r="H195" s="57">
        <v>5000000</v>
      </c>
      <c r="I195" s="39">
        <v>500000</v>
      </c>
      <c r="J195" s="40">
        <v>44188</v>
      </c>
      <c r="K195" s="45">
        <v>4500000</v>
      </c>
    </row>
    <row r="196" spans="1:11" s="54" customFormat="1" ht="45" x14ac:dyDescent="0.2">
      <c r="A196" s="25">
        <v>9124</v>
      </c>
      <c r="B196" s="54" t="s">
        <v>389</v>
      </c>
      <c r="C196" s="55" t="s">
        <v>2246</v>
      </c>
      <c r="D196" s="59" t="s">
        <v>2035</v>
      </c>
      <c r="E196" s="56">
        <v>43038</v>
      </c>
      <c r="F196" s="26">
        <f t="shared" ref="F196:F259" si="3">IF(D196="","",(DATE(YEAR(E196)+10,MONTH(E196),DAY(E196))))</f>
        <v>46690</v>
      </c>
      <c r="G196" s="55" t="s">
        <v>2247</v>
      </c>
      <c r="H196" s="57">
        <v>75000000</v>
      </c>
      <c r="I196" s="39"/>
      <c r="J196" s="40"/>
      <c r="K196" s="45">
        <v>75000000</v>
      </c>
    </row>
    <row r="197" spans="1:11" s="54" customFormat="1" ht="45" x14ac:dyDescent="0.2">
      <c r="A197" s="25">
        <v>9125</v>
      </c>
      <c r="B197" s="54" t="s">
        <v>389</v>
      </c>
      <c r="C197" s="55" t="s">
        <v>2246</v>
      </c>
      <c r="D197" s="59" t="s">
        <v>2035</v>
      </c>
      <c r="E197" s="56">
        <v>43038</v>
      </c>
      <c r="F197" s="26">
        <f t="shared" si="3"/>
        <v>46690</v>
      </c>
      <c r="G197" s="55" t="s">
        <v>2248</v>
      </c>
      <c r="H197" s="57">
        <v>75300000</v>
      </c>
      <c r="I197" s="39"/>
      <c r="J197" s="40"/>
      <c r="K197" s="45">
        <v>75300000</v>
      </c>
    </row>
    <row r="198" spans="1:11" s="54" customFormat="1" ht="22.5" x14ac:dyDescent="0.2">
      <c r="A198" s="25">
        <v>9126</v>
      </c>
      <c r="B198" s="54" t="s">
        <v>389</v>
      </c>
      <c r="C198" s="55" t="s">
        <v>1780</v>
      </c>
      <c r="D198" s="59" t="s">
        <v>2035</v>
      </c>
      <c r="E198" s="56">
        <v>43038</v>
      </c>
      <c r="F198" s="26">
        <f t="shared" si="3"/>
        <v>46690</v>
      </c>
      <c r="G198" s="55" t="s">
        <v>2249</v>
      </c>
      <c r="H198" s="57">
        <v>15000000</v>
      </c>
      <c r="I198" s="39"/>
      <c r="J198" s="40"/>
      <c r="K198" s="45">
        <v>15000000</v>
      </c>
    </row>
    <row r="199" spans="1:11" s="54" customFormat="1" ht="33.75" x14ac:dyDescent="0.2">
      <c r="A199" s="25">
        <v>9127</v>
      </c>
      <c r="B199" s="54" t="s">
        <v>389</v>
      </c>
      <c r="C199" s="55" t="s">
        <v>672</v>
      </c>
      <c r="D199" s="59" t="s">
        <v>2035</v>
      </c>
      <c r="E199" s="56">
        <v>43038</v>
      </c>
      <c r="F199" s="26">
        <f t="shared" si="3"/>
        <v>46690</v>
      </c>
      <c r="G199" s="55" t="s">
        <v>2250</v>
      </c>
      <c r="H199" s="57">
        <v>4500000</v>
      </c>
      <c r="I199" s="39">
        <v>1000000</v>
      </c>
      <c r="J199" s="40">
        <v>43335</v>
      </c>
      <c r="K199" s="45">
        <v>3500000</v>
      </c>
    </row>
    <row r="200" spans="1:11" s="54" customFormat="1" ht="33.75" x14ac:dyDescent="0.2">
      <c r="A200" s="25">
        <v>9128</v>
      </c>
      <c r="B200" s="54" t="s">
        <v>389</v>
      </c>
      <c r="C200" s="55" t="s">
        <v>1906</v>
      </c>
      <c r="D200" s="59" t="s">
        <v>2035</v>
      </c>
      <c r="E200" s="56">
        <v>43038</v>
      </c>
      <c r="F200" s="26">
        <f t="shared" si="3"/>
        <v>46690</v>
      </c>
      <c r="G200" s="55" t="s">
        <v>2251</v>
      </c>
      <c r="H200" s="57">
        <v>1000000</v>
      </c>
      <c r="I200" s="39">
        <v>1000000</v>
      </c>
      <c r="J200" s="40">
        <v>44536</v>
      </c>
      <c r="K200" s="45">
        <v>0</v>
      </c>
    </row>
    <row r="201" spans="1:11" s="54" customFormat="1" ht="33.75" x14ac:dyDescent="0.2">
      <c r="A201" s="25">
        <v>9129</v>
      </c>
      <c r="B201" s="54" t="s">
        <v>389</v>
      </c>
      <c r="C201" s="55" t="s">
        <v>1906</v>
      </c>
      <c r="D201" s="59" t="s">
        <v>2035</v>
      </c>
      <c r="E201" s="56">
        <v>43038</v>
      </c>
      <c r="F201" s="26">
        <f t="shared" si="3"/>
        <v>46690</v>
      </c>
      <c r="G201" s="55" t="s">
        <v>2252</v>
      </c>
      <c r="H201" s="57">
        <v>1500000</v>
      </c>
      <c r="I201" s="39"/>
      <c r="J201" s="40"/>
      <c r="K201" s="45">
        <v>1500000</v>
      </c>
    </row>
    <row r="202" spans="1:11" s="54" customFormat="1" ht="33.75" x14ac:dyDescent="0.2">
      <c r="A202" s="25">
        <v>9130</v>
      </c>
      <c r="B202" s="54" t="s">
        <v>389</v>
      </c>
      <c r="C202" s="55" t="s">
        <v>1906</v>
      </c>
      <c r="D202" s="59" t="s">
        <v>2035</v>
      </c>
      <c r="E202" s="56">
        <v>43038</v>
      </c>
      <c r="F202" s="26">
        <f t="shared" si="3"/>
        <v>46690</v>
      </c>
      <c r="G202" s="55" t="s">
        <v>2253</v>
      </c>
      <c r="H202" s="57">
        <v>10000000</v>
      </c>
      <c r="I202" s="39">
        <v>1000000</v>
      </c>
      <c r="J202" s="40">
        <v>44188</v>
      </c>
      <c r="K202" s="45">
        <v>9000000</v>
      </c>
    </row>
    <row r="203" spans="1:11" s="54" customFormat="1" ht="33.75" x14ac:dyDescent="0.2">
      <c r="A203" s="25">
        <v>9131</v>
      </c>
      <c r="B203" s="54" t="s">
        <v>389</v>
      </c>
      <c r="C203" s="55" t="s">
        <v>953</v>
      </c>
      <c r="D203" s="59" t="s">
        <v>2035</v>
      </c>
      <c r="E203" s="56">
        <v>43038</v>
      </c>
      <c r="F203" s="26">
        <f t="shared" si="3"/>
        <v>46690</v>
      </c>
      <c r="G203" s="55" t="s">
        <v>2254</v>
      </c>
      <c r="H203" s="57">
        <v>10000000</v>
      </c>
      <c r="I203" s="39"/>
      <c r="J203" s="40"/>
      <c r="K203" s="45">
        <v>10000000</v>
      </c>
    </row>
    <row r="204" spans="1:11" s="54" customFormat="1" ht="22.5" x14ac:dyDescent="0.2">
      <c r="A204" s="25">
        <v>9132</v>
      </c>
      <c r="B204" s="54" t="s">
        <v>389</v>
      </c>
      <c r="C204" s="55" t="s">
        <v>1674</v>
      </c>
      <c r="D204" s="59" t="s">
        <v>2035</v>
      </c>
      <c r="E204" s="56">
        <v>43038</v>
      </c>
      <c r="F204" s="26">
        <f t="shared" si="3"/>
        <v>46690</v>
      </c>
      <c r="G204" s="55" t="s">
        <v>2255</v>
      </c>
      <c r="H204" s="57">
        <v>1000000</v>
      </c>
      <c r="I204" s="39"/>
      <c r="J204" s="40"/>
      <c r="K204" s="45">
        <v>1000000</v>
      </c>
    </row>
    <row r="205" spans="1:11" s="54" customFormat="1" ht="22.5" x14ac:dyDescent="0.2">
      <c r="A205" s="25">
        <v>9133</v>
      </c>
      <c r="B205" s="54" t="s">
        <v>389</v>
      </c>
      <c r="C205" s="55" t="s">
        <v>1674</v>
      </c>
      <c r="D205" s="59" t="s">
        <v>2035</v>
      </c>
      <c r="E205" s="56">
        <v>43038</v>
      </c>
      <c r="F205" s="26">
        <f t="shared" si="3"/>
        <v>46690</v>
      </c>
      <c r="G205" s="55" t="s">
        <v>2256</v>
      </c>
      <c r="H205" s="57">
        <v>3000000</v>
      </c>
      <c r="I205" s="39"/>
      <c r="J205" s="40"/>
      <c r="K205" s="45">
        <v>3000000</v>
      </c>
    </row>
    <row r="206" spans="1:11" s="54" customFormat="1" ht="22.5" x14ac:dyDescent="0.2">
      <c r="A206" s="25">
        <v>9134</v>
      </c>
      <c r="B206" s="54" t="s">
        <v>389</v>
      </c>
      <c r="C206" s="55" t="s">
        <v>1674</v>
      </c>
      <c r="D206" s="59" t="s">
        <v>2035</v>
      </c>
      <c r="E206" s="56">
        <v>43038</v>
      </c>
      <c r="F206" s="26">
        <f t="shared" si="3"/>
        <v>46690</v>
      </c>
      <c r="G206" s="55" t="s">
        <v>2257</v>
      </c>
      <c r="H206" s="57">
        <v>5000000</v>
      </c>
      <c r="I206" s="39">
        <v>4500000</v>
      </c>
      <c r="J206" s="40" t="s">
        <v>5116</v>
      </c>
      <c r="K206" s="45">
        <v>500000</v>
      </c>
    </row>
    <row r="207" spans="1:11" s="54" customFormat="1" ht="33.75" x14ac:dyDescent="0.2">
      <c r="A207" s="25">
        <v>9135</v>
      </c>
      <c r="B207" s="54" t="s">
        <v>388</v>
      </c>
      <c r="C207" s="55" t="s">
        <v>1124</v>
      </c>
      <c r="D207" s="59" t="s">
        <v>2035</v>
      </c>
      <c r="E207" s="56">
        <v>43038</v>
      </c>
      <c r="F207" s="26">
        <f t="shared" si="3"/>
        <v>46690</v>
      </c>
      <c r="G207" s="55" t="s">
        <v>2258</v>
      </c>
      <c r="H207" s="57">
        <v>3000000</v>
      </c>
      <c r="I207" s="39"/>
      <c r="J207" s="40"/>
      <c r="K207" s="45">
        <v>3000000</v>
      </c>
    </row>
    <row r="208" spans="1:11" s="54" customFormat="1" ht="45" x14ac:dyDescent="0.2">
      <c r="A208" s="25">
        <v>9136</v>
      </c>
      <c r="B208" s="54" t="s">
        <v>388</v>
      </c>
      <c r="C208" s="55" t="s">
        <v>1040</v>
      </c>
      <c r="D208" s="59" t="s">
        <v>2035</v>
      </c>
      <c r="E208" s="56">
        <v>43038</v>
      </c>
      <c r="F208" s="26">
        <f t="shared" si="3"/>
        <v>46690</v>
      </c>
      <c r="G208" s="55" t="s">
        <v>2259</v>
      </c>
      <c r="H208" s="57">
        <v>2000000</v>
      </c>
      <c r="I208" s="39">
        <v>500000</v>
      </c>
      <c r="J208" s="40">
        <v>44865</v>
      </c>
      <c r="K208" s="45">
        <v>1500000</v>
      </c>
    </row>
    <row r="209" spans="1:11" s="54" customFormat="1" ht="33.75" x14ac:dyDescent="0.2">
      <c r="A209" s="25">
        <v>9137</v>
      </c>
      <c r="B209" s="54" t="s">
        <v>388</v>
      </c>
      <c r="C209" s="55" t="s">
        <v>1040</v>
      </c>
      <c r="D209" s="59" t="s">
        <v>2035</v>
      </c>
      <c r="E209" s="56">
        <v>43038</v>
      </c>
      <c r="F209" s="26">
        <f t="shared" si="3"/>
        <v>46690</v>
      </c>
      <c r="G209" s="55" t="s">
        <v>2260</v>
      </c>
      <c r="H209" s="57">
        <v>2000000</v>
      </c>
      <c r="I209" s="39"/>
      <c r="J209" s="40"/>
      <c r="K209" s="45">
        <v>2000000</v>
      </c>
    </row>
    <row r="210" spans="1:11" s="54" customFormat="1" ht="33.75" x14ac:dyDescent="0.2">
      <c r="A210" s="25">
        <v>9138</v>
      </c>
      <c r="B210" s="54" t="s">
        <v>388</v>
      </c>
      <c r="C210" s="55" t="s">
        <v>1040</v>
      </c>
      <c r="D210" s="59" t="s">
        <v>2035</v>
      </c>
      <c r="E210" s="56">
        <v>43038</v>
      </c>
      <c r="F210" s="26">
        <f t="shared" si="3"/>
        <v>46690</v>
      </c>
      <c r="G210" s="55" t="s">
        <v>2261</v>
      </c>
      <c r="H210" s="57">
        <v>2500000</v>
      </c>
      <c r="I210" s="39"/>
      <c r="J210" s="40"/>
      <c r="K210" s="45">
        <v>2500000</v>
      </c>
    </row>
    <row r="211" spans="1:11" s="54" customFormat="1" ht="33.75" x14ac:dyDescent="0.2">
      <c r="A211" s="25">
        <v>9139</v>
      </c>
      <c r="B211" s="54" t="s">
        <v>388</v>
      </c>
      <c r="C211" s="55" t="s">
        <v>1040</v>
      </c>
      <c r="D211" s="59" t="s">
        <v>2035</v>
      </c>
      <c r="E211" s="56">
        <v>43038</v>
      </c>
      <c r="F211" s="26">
        <f t="shared" si="3"/>
        <v>46690</v>
      </c>
      <c r="G211" s="55" t="s">
        <v>2262</v>
      </c>
      <c r="H211" s="57">
        <v>2500000</v>
      </c>
      <c r="I211" s="39"/>
      <c r="J211" s="40"/>
      <c r="K211" s="45">
        <v>2500000</v>
      </c>
    </row>
    <row r="212" spans="1:11" s="54" customFormat="1" ht="33.75" x14ac:dyDescent="0.2">
      <c r="A212" s="25">
        <v>9140</v>
      </c>
      <c r="B212" s="54" t="s">
        <v>388</v>
      </c>
      <c r="C212" s="55" t="s">
        <v>1040</v>
      </c>
      <c r="D212" s="59" t="s">
        <v>2035</v>
      </c>
      <c r="E212" s="56">
        <v>43038</v>
      </c>
      <c r="F212" s="26">
        <f t="shared" si="3"/>
        <v>46690</v>
      </c>
      <c r="G212" s="55" t="s">
        <v>2263</v>
      </c>
      <c r="H212" s="57">
        <v>3000000</v>
      </c>
      <c r="I212" s="39"/>
      <c r="J212" s="40"/>
      <c r="K212" s="45">
        <v>3000000</v>
      </c>
    </row>
    <row r="213" spans="1:11" s="54" customFormat="1" ht="33.75" x14ac:dyDescent="0.2">
      <c r="A213" s="25">
        <v>9141</v>
      </c>
      <c r="B213" s="54" t="s">
        <v>388</v>
      </c>
      <c r="C213" s="55" t="s">
        <v>1040</v>
      </c>
      <c r="D213" s="59" t="s">
        <v>2035</v>
      </c>
      <c r="E213" s="56">
        <v>43038</v>
      </c>
      <c r="F213" s="26">
        <f t="shared" si="3"/>
        <v>46690</v>
      </c>
      <c r="G213" s="55" t="s">
        <v>2264</v>
      </c>
      <c r="H213" s="57">
        <v>4000000</v>
      </c>
      <c r="I213" s="39"/>
      <c r="J213" s="40"/>
      <c r="K213" s="45">
        <v>4000000</v>
      </c>
    </row>
    <row r="214" spans="1:11" s="54" customFormat="1" ht="45" x14ac:dyDescent="0.2">
      <c r="A214" s="25">
        <v>9142</v>
      </c>
      <c r="B214" s="54" t="s">
        <v>388</v>
      </c>
      <c r="C214" s="55" t="s">
        <v>2265</v>
      </c>
      <c r="D214" s="59" t="s">
        <v>2035</v>
      </c>
      <c r="E214" s="56">
        <v>43038</v>
      </c>
      <c r="F214" s="26">
        <f t="shared" si="3"/>
        <v>46690</v>
      </c>
      <c r="G214" s="55" t="s">
        <v>2266</v>
      </c>
      <c r="H214" s="57">
        <v>5000000</v>
      </c>
      <c r="I214" s="39">
        <v>750000</v>
      </c>
      <c r="J214" s="40">
        <v>44188</v>
      </c>
      <c r="K214" s="45">
        <v>4250000</v>
      </c>
    </row>
    <row r="215" spans="1:11" s="54" customFormat="1" ht="33.75" x14ac:dyDescent="0.2">
      <c r="A215" s="25">
        <v>9143</v>
      </c>
      <c r="B215" s="54" t="s">
        <v>388</v>
      </c>
      <c r="C215" s="55" t="s">
        <v>20</v>
      </c>
      <c r="D215" s="59" t="s">
        <v>2035</v>
      </c>
      <c r="E215" s="56">
        <v>43038</v>
      </c>
      <c r="F215" s="26">
        <f t="shared" si="3"/>
        <v>46690</v>
      </c>
      <c r="G215" s="55" t="s">
        <v>2267</v>
      </c>
      <c r="H215" s="57">
        <v>3000000</v>
      </c>
      <c r="I215" s="39"/>
      <c r="J215" s="40"/>
      <c r="K215" s="45">
        <v>3000000</v>
      </c>
    </row>
    <row r="216" spans="1:11" s="54" customFormat="1" ht="33.75" x14ac:dyDescent="0.2">
      <c r="A216" s="25">
        <v>9144</v>
      </c>
      <c r="B216" s="54" t="s">
        <v>388</v>
      </c>
      <c r="C216" s="55" t="s">
        <v>2268</v>
      </c>
      <c r="D216" s="59" t="s">
        <v>2035</v>
      </c>
      <c r="E216" s="56">
        <v>43038</v>
      </c>
      <c r="F216" s="26">
        <f t="shared" si="3"/>
        <v>46690</v>
      </c>
      <c r="G216" s="55" t="s">
        <v>2269</v>
      </c>
      <c r="H216" s="57">
        <v>5000000</v>
      </c>
      <c r="I216" s="39">
        <v>1500000</v>
      </c>
      <c r="J216" s="40">
        <v>43341</v>
      </c>
      <c r="K216" s="45">
        <v>3500000</v>
      </c>
    </row>
    <row r="217" spans="1:11" s="54" customFormat="1" ht="45" x14ac:dyDescent="0.2">
      <c r="A217" s="25">
        <v>9145</v>
      </c>
      <c r="B217" s="54" t="s">
        <v>388</v>
      </c>
      <c r="C217" s="55" t="s">
        <v>2268</v>
      </c>
      <c r="D217" s="59" t="s">
        <v>2035</v>
      </c>
      <c r="E217" s="56">
        <v>43038</v>
      </c>
      <c r="F217" s="26">
        <f t="shared" si="3"/>
        <v>46690</v>
      </c>
      <c r="G217" s="55" t="s">
        <v>2270</v>
      </c>
      <c r="H217" s="57">
        <v>10000000</v>
      </c>
      <c r="I217" s="39">
        <v>4500000</v>
      </c>
      <c r="J217" s="40" t="s">
        <v>5110</v>
      </c>
      <c r="K217" s="45">
        <v>5500000</v>
      </c>
    </row>
    <row r="218" spans="1:11" s="54" customFormat="1" ht="33.75" x14ac:dyDescent="0.2">
      <c r="A218" s="25">
        <v>9146</v>
      </c>
      <c r="B218" s="54" t="s">
        <v>388</v>
      </c>
      <c r="C218" s="55" t="s">
        <v>50</v>
      </c>
      <c r="D218" s="59" t="s">
        <v>2035</v>
      </c>
      <c r="E218" s="56">
        <v>43038</v>
      </c>
      <c r="F218" s="26">
        <f t="shared" si="3"/>
        <v>46690</v>
      </c>
      <c r="G218" s="55" t="s">
        <v>2271</v>
      </c>
      <c r="H218" s="57">
        <v>4000000</v>
      </c>
      <c r="I218" s="39"/>
      <c r="J218" s="40"/>
      <c r="K218" s="45">
        <v>4000000</v>
      </c>
    </row>
    <row r="219" spans="1:11" s="54" customFormat="1" ht="22.5" x14ac:dyDescent="0.2">
      <c r="A219" s="25">
        <v>9147</v>
      </c>
      <c r="B219" s="54" t="s">
        <v>388</v>
      </c>
      <c r="C219" s="55" t="s">
        <v>50</v>
      </c>
      <c r="D219" s="59" t="s">
        <v>2035</v>
      </c>
      <c r="E219" s="56">
        <v>43038</v>
      </c>
      <c r="F219" s="26">
        <f t="shared" si="3"/>
        <v>46690</v>
      </c>
      <c r="G219" s="55" t="s">
        <v>51</v>
      </c>
      <c r="H219" s="57">
        <v>4000000</v>
      </c>
      <c r="I219" s="39"/>
      <c r="J219" s="40"/>
      <c r="K219" s="45">
        <v>4000000</v>
      </c>
    </row>
    <row r="220" spans="1:11" s="54" customFormat="1" ht="45" x14ac:dyDescent="0.2">
      <c r="A220" s="25">
        <v>9148</v>
      </c>
      <c r="B220" s="54" t="s">
        <v>388</v>
      </c>
      <c r="C220" s="55" t="s">
        <v>2272</v>
      </c>
      <c r="D220" s="59" t="s">
        <v>2035</v>
      </c>
      <c r="E220" s="56">
        <v>43038</v>
      </c>
      <c r="F220" s="26">
        <f t="shared" si="3"/>
        <v>46690</v>
      </c>
      <c r="G220" s="55" t="s">
        <v>2273</v>
      </c>
      <c r="H220" s="57">
        <v>750000</v>
      </c>
      <c r="I220" s="39"/>
      <c r="J220" s="40"/>
      <c r="K220" s="45">
        <v>750000</v>
      </c>
    </row>
    <row r="221" spans="1:11" s="54" customFormat="1" ht="33.75" x14ac:dyDescent="0.2">
      <c r="A221" s="25">
        <v>9149</v>
      </c>
      <c r="B221" s="54" t="s">
        <v>882</v>
      </c>
      <c r="C221" s="55" t="s">
        <v>2274</v>
      </c>
      <c r="D221" s="59" t="s">
        <v>2035</v>
      </c>
      <c r="E221" s="56">
        <v>43038</v>
      </c>
      <c r="F221" s="26">
        <f t="shared" si="3"/>
        <v>46690</v>
      </c>
      <c r="G221" s="55" t="s">
        <v>2275</v>
      </c>
      <c r="H221" s="57">
        <v>10000000</v>
      </c>
      <c r="I221" s="39"/>
      <c r="J221" s="40"/>
      <c r="K221" s="45">
        <v>10000000</v>
      </c>
    </row>
    <row r="222" spans="1:11" s="54" customFormat="1" ht="33.75" x14ac:dyDescent="0.2">
      <c r="A222" s="25">
        <v>9150</v>
      </c>
      <c r="B222" s="54" t="s">
        <v>882</v>
      </c>
      <c r="C222" s="55" t="s">
        <v>2274</v>
      </c>
      <c r="D222" s="59" t="s">
        <v>2035</v>
      </c>
      <c r="E222" s="56">
        <v>43038</v>
      </c>
      <c r="F222" s="26">
        <f t="shared" si="3"/>
        <v>46690</v>
      </c>
      <c r="G222" s="55" t="s">
        <v>2276</v>
      </c>
      <c r="H222" s="57">
        <v>7500000</v>
      </c>
      <c r="I222" s="39"/>
      <c r="J222" s="40"/>
      <c r="K222" s="45">
        <v>7500000</v>
      </c>
    </row>
    <row r="223" spans="1:11" s="54" customFormat="1" ht="33.75" x14ac:dyDescent="0.2">
      <c r="A223" s="25">
        <v>9151</v>
      </c>
      <c r="B223" s="54" t="s">
        <v>882</v>
      </c>
      <c r="C223" s="55" t="s">
        <v>1646</v>
      </c>
      <c r="D223" s="59" t="s">
        <v>2035</v>
      </c>
      <c r="E223" s="56">
        <v>43038</v>
      </c>
      <c r="F223" s="26">
        <f t="shared" si="3"/>
        <v>46690</v>
      </c>
      <c r="G223" s="55" t="s">
        <v>2277</v>
      </c>
      <c r="H223" s="57">
        <v>3000000</v>
      </c>
      <c r="I223" s="39"/>
      <c r="J223" s="40"/>
      <c r="K223" s="45">
        <v>3000000</v>
      </c>
    </row>
    <row r="224" spans="1:11" s="54" customFormat="1" ht="33.75" x14ac:dyDescent="0.2">
      <c r="A224" s="25">
        <v>9152</v>
      </c>
      <c r="B224" s="54" t="s">
        <v>882</v>
      </c>
      <c r="C224" s="55" t="s">
        <v>1646</v>
      </c>
      <c r="D224" s="59" t="s">
        <v>2035</v>
      </c>
      <c r="E224" s="56">
        <v>43038</v>
      </c>
      <c r="F224" s="26">
        <f t="shared" si="3"/>
        <v>46690</v>
      </c>
      <c r="G224" s="55" t="s">
        <v>2278</v>
      </c>
      <c r="H224" s="57">
        <v>3000000</v>
      </c>
      <c r="I224" s="39"/>
      <c r="J224" s="40"/>
      <c r="K224" s="45">
        <v>3000000</v>
      </c>
    </row>
    <row r="225" spans="1:11" s="54" customFormat="1" ht="33.75" x14ac:dyDescent="0.2">
      <c r="A225" s="25">
        <v>9153</v>
      </c>
      <c r="B225" s="54" t="s">
        <v>882</v>
      </c>
      <c r="C225" s="55" t="s">
        <v>1783</v>
      </c>
      <c r="D225" s="59" t="s">
        <v>2035</v>
      </c>
      <c r="E225" s="56">
        <v>43038</v>
      </c>
      <c r="F225" s="26">
        <f t="shared" si="3"/>
        <v>46690</v>
      </c>
      <c r="G225" s="55" t="s">
        <v>2279</v>
      </c>
      <c r="H225" s="57">
        <v>5500000</v>
      </c>
      <c r="I225" s="39"/>
      <c r="J225" s="40"/>
      <c r="K225" s="45">
        <v>5500000</v>
      </c>
    </row>
    <row r="226" spans="1:11" s="54" customFormat="1" ht="33.75" x14ac:dyDescent="0.2">
      <c r="A226" s="25">
        <v>9154</v>
      </c>
      <c r="B226" s="54" t="s">
        <v>882</v>
      </c>
      <c r="C226" s="55" t="s">
        <v>1783</v>
      </c>
      <c r="D226" s="59" t="s">
        <v>2035</v>
      </c>
      <c r="E226" s="56">
        <v>43038</v>
      </c>
      <c r="F226" s="26">
        <f t="shared" si="3"/>
        <v>46690</v>
      </c>
      <c r="G226" s="55" t="s">
        <v>2280</v>
      </c>
      <c r="H226" s="57">
        <v>10000000</v>
      </c>
      <c r="I226" s="39"/>
      <c r="J226" s="40"/>
      <c r="K226" s="45">
        <v>10000000</v>
      </c>
    </row>
    <row r="227" spans="1:11" s="54" customFormat="1" ht="22.5" x14ac:dyDescent="0.2">
      <c r="A227" s="25">
        <v>9155</v>
      </c>
      <c r="B227" s="54" t="s">
        <v>882</v>
      </c>
      <c r="C227" s="55" t="s">
        <v>1674</v>
      </c>
      <c r="D227" s="59" t="s">
        <v>2035</v>
      </c>
      <c r="E227" s="56">
        <v>43038</v>
      </c>
      <c r="F227" s="26">
        <f t="shared" si="3"/>
        <v>46690</v>
      </c>
      <c r="G227" s="55" t="s">
        <v>2281</v>
      </c>
      <c r="H227" s="57">
        <v>1750000</v>
      </c>
      <c r="I227" s="39">
        <v>500000</v>
      </c>
      <c r="J227" s="40">
        <v>43682</v>
      </c>
      <c r="K227" s="45">
        <v>1250000</v>
      </c>
    </row>
    <row r="228" spans="1:11" s="54" customFormat="1" ht="22.5" x14ac:dyDescent="0.2">
      <c r="A228" s="25">
        <v>9156</v>
      </c>
      <c r="B228" s="54" t="s">
        <v>882</v>
      </c>
      <c r="C228" s="55" t="s">
        <v>1674</v>
      </c>
      <c r="D228" s="59" t="s">
        <v>2035</v>
      </c>
      <c r="E228" s="56">
        <v>43038</v>
      </c>
      <c r="F228" s="26">
        <f t="shared" si="3"/>
        <v>46690</v>
      </c>
      <c r="G228" s="55" t="s">
        <v>2282</v>
      </c>
      <c r="H228" s="57">
        <v>3500000</v>
      </c>
      <c r="I228" s="39"/>
      <c r="J228" s="40"/>
      <c r="K228" s="45">
        <v>3500000</v>
      </c>
    </row>
    <row r="229" spans="1:11" s="54" customFormat="1" ht="33.75" x14ac:dyDescent="0.2">
      <c r="A229" s="25">
        <v>9157</v>
      </c>
      <c r="B229" s="54" t="s">
        <v>882</v>
      </c>
      <c r="C229" s="55" t="s">
        <v>1674</v>
      </c>
      <c r="D229" s="59" t="s">
        <v>2035</v>
      </c>
      <c r="E229" s="56">
        <v>43038</v>
      </c>
      <c r="F229" s="26">
        <f t="shared" si="3"/>
        <v>46690</v>
      </c>
      <c r="G229" s="55" t="s">
        <v>2283</v>
      </c>
      <c r="H229" s="57">
        <v>10000000</v>
      </c>
      <c r="I229" s="39">
        <v>8310634</v>
      </c>
      <c r="J229" s="40" t="s">
        <v>6387</v>
      </c>
      <c r="K229" s="45">
        <v>1689366</v>
      </c>
    </row>
    <row r="230" spans="1:11" s="54" customFormat="1" ht="22.5" x14ac:dyDescent="0.2">
      <c r="A230" s="25">
        <v>9158</v>
      </c>
      <c r="B230" s="54" t="s">
        <v>557</v>
      </c>
      <c r="C230" s="55" t="s">
        <v>1786</v>
      </c>
      <c r="D230" s="59" t="s">
        <v>2035</v>
      </c>
      <c r="E230" s="56">
        <v>43038</v>
      </c>
      <c r="F230" s="26">
        <f t="shared" si="3"/>
        <v>46690</v>
      </c>
      <c r="G230" s="55" t="s">
        <v>1153</v>
      </c>
      <c r="H230" s="57">
        <v>500000</v>
      </c>
      <c r="I230" s="39"/>
      <c r="J230" s="40"/>
      <c r="K230" s="45">
        <v>500000</v>
      </c>
    </row>
    <row r="231" spans="1:11" s="54" customFormat="1" ht="22.5" x14ac:dyDescent="0.2">
      <c r="A231" s="25">
        <v>9159</v>
      </c>
      <c r="B231" s="54" t="s">
        <v>557</v>
      </c>
      <c r="C231" s="55" t="s">
        <v>1786</v>
      </c>
      <c r="D231" s="59" t="s">
        <v>2035</v>
      </c>
      <c r="E231" s="56">
        <v>43038</v>
      </c>
      <c r="F231" s="26">
        <f t="shared" si="3"/>
        <v>46690</v>
      </c>
      <c r="G231" s="55" t="s">
        <v>33</v>
      </c>
      <c r="H231" s="57">
        <v>500000</v>
      </c>
      <c r="I231" s="39"/>
      <c r="J231" s="40"/>
      <c r="K231" s="45">
        <v>500000</v>
      </c>
    </row>
    <row r="232" spans="1:11" s="54" customFormat="1" ht="22.5" x14ac:dyDescent="0.2">
      <c r="A232" s="25">
        <v>9160</v>
      </c>
      <c r="B232" s="54" t="s">
        <v>557</v>
      </c>
      <c r="C232" s="55" t="s">
        <v>1786</v>
      </c>
      <c r="D232" s="59" t="s">
        <v>2035</v>
      </c>
      <c r="E232" s="56">
        <v>43038</v>
      </c>
      <c r="F232" s="26">
        <f t="shared" si="3"/>
        <v>46690</v>
      </c>
      <c r="G232" s="55" t="s">
        <v>34</v>
      </c>
      <c r="H232" s="57">
        <v>300000</v>
      </c>
      <c r="I232" s="39"/>
      <c r="J232" s="40"/>
      <c r="K232" s="45">
        <v>300000</v>
      </c>
    </row>
    <row r="233" spans="1:11" s="54" customFormat="1" ht="22.5" x14ac:dyDescent="0.2">
      <c r="A233" s="25">
        <v>9161</v>
      </c>
      <c r="B233" s="54" t="s">
        <v>557</v>
      </c>
      <c r="C233" s="55" t="s">
        <v>1786</v>
      </c>
      <c r="D233" s="59" t="s">
        <v>2035</v>
      </c>
      <c r="E233" s="56">
        <v>43038</v>
      </c>
      <c r="F233" s="26">
        <f t="shared" si="3"/>
        <v>46690</v>
      </c>
      <c r="G233" s="55" t="s">
        <v>2284</v>
      </c>
      <c r="H233" s="57">
        <v>2500000</v>
      </c>
      <c r="I233" s="39"/>
      <c r="J233" s="40"/>
      <c r="K233" s="45">
        <v>2500000</v>
      </c>
    </row>
    <row r="234" spans="1:11" s="54" customFormat="1" ht="45" x14ac:dyDescent="0.2">
      <c r="A234" s="25">
        <v>9162</v>
      </c>
      <c r="B234" s="54" t="s">
        <v>557</v>
      </c>
      <c r="C234" s="55" t="s">
        <v>35</v>
      </c>
      <c r="D234" s="59" t="s">
        <v>2035</v>
      </c>
      <c r="E234" s="56">
        <v>43038</v>
      </c>
      <c r="F234" s="26">
        <f t="shared" si="3"/>
        <v>46690</v>
      </c>
      <c r="G234" s="55" t="s">
        <v>2285</v>
      </c>
      <c r="H234" s="57">
        <v>10000000</v>
      </c>
      <c r="I234" s="39"/>
      <c r="J234" s="40"/>
      <c r="K234" s="45">
        <v>10000000</v>
      </c>
    </row>
    <row r="235" spans="1:11" s="54" customFormat="1" ht="22.5" x14ac:dyDescent="0.2">
      <c r="A235" s="25">
        <v>9163</v>
      </c>
      <c r="B235" s="54" t="s">
        <v>557</v>
      </c>
      <c r="C235" s="55" t="s">
        <v>35</v>
      </c>
      <c r="D235" s="59" t="s">
        <v>2035</v>
      </c>
      <c r="E235" s="56">
        <v>43038</v>
      </c>
      <c r="F235" s="26">
        <f t="shared" si="3"/>
        <v>46690</v>
      </c>
      <c r="G235" s="55" t="s">
        <v>2286</v>
      </c>
      <c r="H235" s="57">
        <v>1000000</v>
      </c>
      <c r="I235" s="39"/>
      <c r="J235" s="40"/>
      <c r="K235" s="45">
        <v>1000000</v>
      </c>
    </row>
    <row r="236" spans="1:11" s="54" customFormat="1" ht="22.5" x14ac:dyDescent="0.2">
      <c r="A236" s="25">
        <v>9164</v>
      </c>
      <c r="B236" s="54" t="s">
        <v>557</v>
      </c>
      <c r="C236" s="55" t="s">
        <v>2287</v>
      </c>
      <c r="D236" s="59" t="s">
        <v>2035</v>
      </c>
      <c r="E236" s="56">
        <v>43038</v>
      </c>
      <c r="F236" s="26">
        <f t="shared" si="3"/>
        <v>46690</v>
      </c>
      <c r="G236" s="55" t="s">
        <v>36</v>
      </c>
      <c r="H236" s="57">
        <v>750000</v>
      </c>
      <c r="I236" s="39"/>
      <c r="J236" s="40"/>
      <c r="K236" s="45">
        <v>750000</v>
      </c>
    </row>
    <row r="237" spans="1:11" s="54" customFormat="1" ht="22.5" x14ac:dyDescent="0.2">
      <c r="A237" s="25">
        <v>9165</v>
      </c>
      <c r="B237" s="54" t="s">
        <v>557</v>
      </c>
      <c r="C237" s="55" t="s">
        <v>2288</v>
      </c>
      <c r="D237" s="59" t="s">
        <v>2035</v>
      </c>
      <c r="E237" s="56">
        <v>43038</v>
      </c>
      <c r="F237" s="26">
        <f t="shared" si="3"/>
        <v>46690</v>
      </c>
      <c r="G237" s="55" t="s">
        <v>2289</v>
      </c>
      <c r="H237" s="57">
        <v>3000000</v>
      </c>
      <c r="I237" s="39"/>
      <c r="J237" s="40"/>
      <c r="K237" s="45">
        <v>3000000</v>
      </c>
    </row>
    <row r="238" spans="1:11" s="54" customFormat="1" ht="33.75" x14ac:dyDescent="0.2">
      <c r="A238" s="25">
        <v>9166</v>
      </c>
      <c r="B238" s="54" t="s">
        <v>557</v>
      </c>
      <c r="C238" s="55" t="s">
        <v>2288</v>
      </c>
      <c r="D238" s="59" t="s">
        <v>2035</v>
      </c>
      <c r="E238" s="56">
        <v>43038</v>
      </c>
      <c r="F238" s="26">
        <f t="shared" si="3"/>
        <v>46690</v>
      </c>
      <c r="G238" s="55" t="s">
        <v>2290</v>
      </c>
      <c r="H238" s="57">
        <v>6500000</v>
      </c>
      <c r="I238" s="39">
        <v>250000</v>
      </c>
      <c r="J238" s="40">
        <v>43089</v>
      </c>
      <c r="K238" s="45">
        <v>6250000</v>
      </c>
    </row>
    <row r="239" spans="1:11" s="54" customFormat="1" ht="22.5" x14ac:dyDescent="0.2">
      <c r="A239" s="25">
        <v>9167</v>
      </c>
      <c r="B239" s="54" t="s">
        <v>557</v>
      </c>
      <c r="C239" s="55" t="s">
        <v>1693</v>
      </c>
      <c r="D239" s="59" t="s">
        <v>2035</v>
      </c>
      <c r="E239" s="56">
        <v>43038</v>
      </c>
      <c r="F239" s="26">
        <f t="shared" si="3"/>
        <v>46690</v>
      </c>
      <c r="G239" s="55" t="s">
        <v>149</v>
      </c>
      <c r="H239" s="57">
        <v>25000000</v>
      </c>
      <c r="I239" s="39"/>
      <c r="J239" s="40"/>
      <c r="K239" s="45">
        <v>25000000</v>
      </c>
    </row>
    <row r="240" spans="1:11" s="54" customFormat="1" ht="45" x14ac:dyDescent="0.2">
      <c r="A240" s="25">
        <v>9168</v>
      </c>
      <c r="B240" s="54" t="s">
        <v>557</v>
      </c>
      <c r="C240" s="55" t="s">
        <v>2291</v>
      </c>
      <c r="D240" s="59" t="s">
        <v>2035</v>
      </c>
      <c r="E240" s="56">
        <v>43038</v>
      </c>
      <c r="F240" s="26">
        <f t="shared" si="3"/>
        <v>46690</v>
      </c>
      <c r="G240" s="55" t="s">
        <v>2292</v>
      </c>
      <c r="H240" s="57">
        <v>10000000</v>
      </c>
      <c r="I240" s="39"/>
      <c r="J240" s="40"/>
      <c r="K240" s="45">
        <v>10000000</v>
      </c>
    </row>
    <row r="241" spans="1:11" s="54" customFormat="1" ht="33.75" x14ac:dyDescent="0.2">
      <c r="A241" s="25">
        <v>9169</v>
      </c>
      <c r="B241" s="54" t="s">
        <v>557</v>
      </c>
      <c r="C241" s="55" t="s">
        <v>1674</v>
      </c>
      <c r="D241" s="59" t="s">
        <v>2035</v>
      </c>
      <c r="E241" s="56">
        <v>43038</v>
      </c>
      <c r="F241" s="26">
        <f t="shared" si="3"/>
        <v>46690</v>
      </c>
      <c r="G241" s="55" t="s">
        <v>2293</v>
      </c>
      <c r="H241" s="57">
        <v>2500000</v>
      </c>
      <c r="I241" s="39">
        <v>0</v>
      </c>
      <c r="J241" s="40"/>
      <c r="K241" s="45">
        <v>2500000</v>
      </c>
    </row>
    <row r="242" spans="1:11" s="54" customFormat="1" ht="22.5" x14ac:dyDescent="0.2">
      <c r="A242" s="25">
        <v>9170</v>
      </c>
      <c r="B242" s="54" t="s">
        <v>557</v>
      </c>
      <c r="C242" s="55" t="s">
        <v>1674</v>
      </c>
      <c r="D242" s="59" t="s">
        <v>2035</v>
      </c>
      <c r="E242" s="56">
        <v>43038</v>
      </c>
      <c r="F242" s="26">
        <f t="shared" si="3"/>
        <v>46690</v>
      </c>
      <c r="G242" s="55" t="s">
        <v>2294</v>
      </c>
      <c r="H242" s="57">
        <v>1000000</v>
      </c>
      <c r="I242" s="39"/>
      <c r="J242" s="40"/>
      <c r="K242" s="45">
        <v>1000000</v>
      </c>
    </row>
    <row r="243" spans="1:11" s="54" customFormat="1" ht="45" x14ac:dyDescent="0.2">
      <c r="A243" s="25">
        <v>9171</v>
      </c>
      <c r="B243" s="54" t="s">
        <v>557</v>
      </c>
      <c r="C243" s="55" t="s">
        <v>1674</v>
      </c>
      <c r="D243" s="59" t="s">
        <v>2035</v>
      </c>
      <c r="E243" s="56">
        <v>43038</v>
      </c>
      <c r="F243" s="26">
        <f t="shared" si="3"/>
        <v>46690</v>
      </c>
      <c r="G243" s="55" t="s">
        <v>2025</v>
      </c>
      <c r="H243" s="57">
        <v>1000000</v>
      </c>
      <c r="I243" s="39"/>
      <c r="J243" s="40"/>
      <c r="K243" s="45">
        <v>1000000</v>
      </c>
    </row>
    <row r="244" spans="1:11" s="54" customFormat="1" ht="33.75" x14ac:dyDescent="0.2">
      <c r="A244" s="25">
        <v>9172</v>
      </c>
      <c r="B244" s="54" t="s">
        <v>1047</v>
      </c>
      <c r="C244" s="55" t="s">
        <v>917</v>
      </c>
      <c r="D244" s="59" t="s">
        <v>2035</v>
      </c>
      <c r="E244" s="56">
        <v>43038</v>
      </c>
      <c r="F244" s="26">
        <f t="shared" si="3"/>
        <v>46690</v>
      </c>
      <c r="G244" s="55" t="s">
        <v>2295</v>
      </c>
      <c r="H244" s="57">
        <v>7000000</v>
      </c>
      <c r="I244" s="39">
        <v>3500000</v>
      </c>
      <c r="J244" s="40" t="s">
        <v>5086</v>
      </c>
      <c r="K244" s="45">
        <v>3500000</v>
      </c>
    </row>
    <row r="245" spans="1:11" s="54" customFormat="1" ht="45" x14ac:dyDescent="0.2">
      <c r="A245" s="25">
        <v>9173</v>
      </c>
      <c r="B245" s="54" t="s">
        <v>1047</v>
      </c>
      <c r="C245" s="55" t="s">
        <v>918</v>
      </c>
      <c r="D245" s="59" t="s">
        <v>2035</v>
      </c>
      <c r="E245" s="56">
        <v>43038</v>
      </c>
      <c r="F245" s="26">
        <f t="shared" si="3"/>
        <v>46690</v>
      </c>
      <c r="G245" s="55" t="s">
        <v>2296</v>
      </c>
      <c r="H245" s="57">
        <v>6000000</v>
      </c>
      <c r="I245" s="39"/>
      <c r="J245" s="40"/>
      <c r="K245" s="45">
        <v>6000000</v>
      </c>
    </row>
    <row r="246" spans="1:11" s="54" customFormat="1" ht="45" x14ac:dyDescent="0.2">
      <c r="A246" s="25">
        <v>9174</v>
      </c>
      <c r="B246" s="54" t="s">
        <v>1047</v>
      </c>
      <c r="C246" s="55" t="s">
        <v>1084</v>
      </c>
      <c r="D246" s="59" t="s">
        <v>2035</v>
      </c>
      <c r="E246" s="56">
        <v>43038</v>
      </c>
      <c r="F246" s="26">
        <f t="shared" si="3"/>
        <v>46690</v>
      </c>
      <c r="G246" s="55" t="s">
        <v>2297</v>
      </c>
      <c r="H246" s="57">
        <v>8000000</v>
      </c>
      <c r="I246" s="39">
        <v>4000000</v>
      </c>
      <c r="J246" s="40">
        <v>43089</v>
      </c>
      <c r="K246" s="45">
        <v>4000000</v>
      </c>
    </row>
    <row r="247" spans="1:11" s="54" customFormat="1" ht="45" x14ac:dyDescent="0.2">
      <c r="A247" s="25">
        <v>9175</v>
      </c>
      <c r="B247" s="54" t="s">
        <v>1047</v>
      </c>
      <c r="C247" s="55" t="s">
        <v>2216</v>
      </c>
      <c r="D247" s="59" t="s">
        <v>2035</v>
      </c>
      <c r="E247" s="56">
        <v>43038</v>
      </c>
      <c r="F247" s="26">
        <f t="shared" si="3"/>
        <v>46690</v>
      </c>
      <c r="G247" s="55" t="s">
        <v>2298</v>
      </c>
      <c r="H247" s="57">
        <v>22500000</v>
      </c>
      <c r="I247" s="39"/>
      <c r="J247" s="40"/>
      <c r="K247" s="45">
        <v>22500000</v>
      </c>
    </row>
    <row r="248" spans="1:11" s="54" customFormat="1" ht="56.25" x14ac:dyDescent="0.2">
      <c r="A248" s="25">
        <v>9176</v>
      </c>
      <c r="B248" s="54" t="s">
        <v>1047</v>
      </c>
      <c r="C248" s="55" t="s">
        <v>2216</v>
      </c>
      <c r="D248" s="59" t="s">
        <v>2035</v>
      </c>
      <c r="E248" s="56">
        <v>43038</v>
      </c>
      <c r="F248" s="26">
        <f t="shared" si="3"/>
        <v>46690</v>
      </c>
      <c r="G248" s="55" t="s">
        <v>2299</v>
      </c>
      <c r="H248" s="57">
        <v>28500000</v>
      </c>
      <c r="I248" s="39"/>
      <c r="J248" s="40"/>
      <c r="K248" s="45">
        <v>28500000</v>
      </c>
    </row>
    <row r="249" spans="1:11" s="54" customFormat="1" ht="33.75" x14ac:dyDescent="0.2">
      <c r="A249" s="25">
        <v>9177</v>
      </c>
      <c r="B249" s="54" t="s">
        <v>1047</v>
      </c>
      <c r="C249" s="55" t="s">
        <v>2300</v>
      </c>
      <c r="D249" s="59" t="s">
        <v>2035</v>
      </c>
      <c r="E249" s="56">
        <v>43038</v>
      </c>
      <c r="F249" s="26">
        <f t="shared" si="3"/>
        <v>46690</v>
      </c>
      <c r="G249" s="55" t="s">
        <v>2301</v>
      </c>
      <c r="H249" s="57">
        <v>1293000</v>
      </c>
      <c r="I249" s="39"/>
      <c r="J249" s="40"/>
      <c r="K249" s="45">
        <v>1293000</v>
      </c>
    </row>
    <row r="250" spans="1:11" s="54" customFormat="1" ht="33.75" x14ac:dyDescent="0.2">
      <c r="A250" s="25">
        <v>9178</v>
      </c>
      <c r="B250" s="54" t="s">
        <v>1047</v>
      </c>
      <c r="C250" s="55" t="s">
        <v>1674</v>
      </c>
      <c r="D250" s="59" t="s">
        <v>2035</v>
      </c>
      <c r="E250" s="56">
        <v>43038</v>
      </c>
      <c r="F250" s="26">
        <f t="shared" si="3"/>
        <v>46690</v>
      </c>
      <c r="G250" s="55" t="s">
        <v>2302</v>
      </c>
      <c r="H250" s="57">
        <v>4000000</v>
      </c>
      <c r="I250" s="39">
        <v>1500000</v>
      </c>
      <c r="J250" s="40">
        <v>43125</v>
      </c>
      <c r="K250" s="45">
        <v>2500000</v>
      </c>
    </row>
    <row r="251" spans="1:11" s="54" customFormat="1" ht="22.5" x14ac:dyDescent="0.2">
      <c r="A251" s="25">
        <v>9179</v>
      </c>
      <c r="B251" s="54" t="s">
        <v>1047</v>
      </c>
      <c r="C251" s="55" t="s">
        <v>1674</v>
      </c>
      <c r="D251" s="59" t="s">
        <v>2035</v>
      </c>
      <c r="E251" s="56">
        <v>43038</v>
      </c>
      <c r="F251" s="26">
        <f t="shared" si="3"/>
        <v>46690</v>
      </c>
      <c r="G251" s="55" t="s">
        <v>2303</v>
      </c>
      <c r="H251" s="57">
        <v>5000000</v>
      </c>
      <c r="I251" s="39">
        <v>2000000</v>
      </c>
      <c r="J251" s="40" t="s">
        <v>5117</v>
      </c>
      <c r="K251" s="45">
        <v>3000000</v>
      </c>
    </row>
    <row r="252" spans="1:11" s="54" customFormat="1" ht="22.5" x14ac:dyDescent="0.2">
      <c r="A252" s="25">
        <v>9180</v>
      </c>
      <c r="B252" s="54" t="s">
        <v>1047</v>
      </c>
      <c r="C252" s="55" t="s">
        <v>1674</v>
      </c>
      <c r="D252" s="59" t="s">
        <v>2035</v>
      </c>
      <c r="E252" s="56">
        <v>43038</v>
      </c>
      <c r="F252" s="26">
        <f t="shared" si="3"/>
        <v>46690</v>
      </c>
      <c r="G252" s="55" t="s">
        <v>2304</v>
      </c>
      <c r="H252" s="57">
        <v>10000000</v>
      </c>
      <c r="I252" s="39"/>
      <c r="J252" s="40"/>
      <c r="K252" s="45">
        <v>10000000</v>
      </c>
    </row>
    <row r="253" spans="1:11" s="54" customFormat="1" ht="33.75" x14ac:dyDescent="0.2">
      <c r="A253" s="25">
        <v>9181</v>
      </c>
      <c r="B253" s="54" t="s">
        <v>1047</v>
      </c>
      <c r="C253" s="55" t="s">
        <v>1674</v>
      </c>
      <c r="D253" s="59" t="s">
        <v>2035</v>
      </c>
      <c r="E253" s="56">
        <v>43038</v>
      </c>
      <c r="F253" s="26">
        <f t="shared" si="3"/>
        <v>46690</v>
      </c>
      <c r="G253" s="55" t="s">
        <v>2305</v>
      </c>
      <c r="H253" s="57">
        <v>10000000</v>
      </c>
      <c r="I253" s="39"/>
      <c r="J253" s="40"/>
      <c r="K253" s="45">
        <v>10000000</v>
      </c>
    </row>
    <row r="254" spans="1:11" s="54" customFormat="1" ht="33.75" x14ac:dyDescent="0.2">
      <c r="A254" s="25">
        <v>9182</v>
      </c>
      <c r="B254" s="54" t="s">
        <v>1047</v>
      </c>
      <c r="C254" s="55" t="s">
        <v>1674</v>
      </c>
      <c r="D254" s="59" t="s">
        <v>2035</v>
      </c>
      <c r="E254" s="56">
        <v>43038</v>
      </c>
      <c r="F254" s="26">
        <f t="shared" si="3"/>
        <v>46690</v>
      </c>
      <c r="G254" s="55" t="s">
        <v>2306</v>
      </c>
      <c r="H254" s="57">
        <v>8000000</v>
      </c>
      <c r="I254" s="39"/>
      <c r="J254" s="40"/>
      <c r="K254" s="45">
        <v>8000000</v>
      </c>
    </row>
    <row r="255" spans="1:11" s="54" customFormat="1" ht="33.75" x14ac:dyDescent="0.2">
      <c r="A255" s="25">
        <v>9183</v>
      </c>
      <c r="B255" s="54" t="s">
        <v>1047</v>
      </c>
      <c r="C255" s="55" t="s">
        <v>1674</v>
      </c>
      <c r="D255" s="59" t="s">
        <v>2035</v>
      </c>
      <c r="E255" s="56">
        <v>43038</v>
      </c>
      <c r="F255" s="26">
        <f t="shared" si="3"/>
        <v>46690</v>
      </c>
      <c r="G255" s="55" t="s">
        <v>2307</v>
      </c>
      <c r="H255" s="57">
        <v>20000000</v>
      </c>
      <c r="I255" s="39">
        <v>6500000</v>
      </c>
      <c r="J255" s="40" t="s">
        <v>5094</v>
      </c>
      <c r="K255" s="45">
        <v>13500000</v>
      </c>
    </row>
    <row r="256" spans="1:11" s="54" customFormat="1" ht="45" x14ac:dyDescent="0.2">
      <c r="A256" s="25">
        <v>9184</v>
      </c>
      <c r="B256" s="54" t="s">
        <v>121</v>
      </c>
      <c r="C256" s="55" t="s">
        <v>2308</v>
      </c>
      <c r="D256" s="59" t="s">
        <v>2035</v>
      </c>
      <c r="E256" s="56">
        <v>43038</v>
      </c>
      <c r="F256" s="26">
        <f t="shared" si="3"/>
        <v>46690</v>
      </c>
      <c r="G256" s="55" t="s">
        <v>2309</v>
      </c>
      <c r="H256" s="57">
        <v>3000000</v>
      </c>
      <c r="I256" s="39"/>
      <c r="J256" s="40"/>
      <c r="K256" s="45">
        <v>3000000</v>
      </c>
    </row>
    <row r="257" spans="1:11" s="54" customFormat="1" ht="45" x14ac:dyDescent="0.2">
      <c r="A257" s="25">
        <v>9185</v>
      </c>
      <c r="B257" s="54" t="s">
        <v>121</v>
      </c>
      <c r="C257" s="55" t="s">
        <v>366</v>
      </c>
      <c r="D257" s="59" t="s">
        <v>2035</v>
      </c>
      <c r="E257" s="56">
        <v>43038</v>
      </c>
      <c r="F257" s="26">
        <f t="shared" si="3"/>
        <v>46690</v>
      </c>
      <c r="G257" s="55" t="s">
        <v>2310</v>
      </c>
      <c r="H257" s="57">
        <v>725000</v>
      </c>
      <c r="I257" s="39"/>
      <c r="J257" s="40"/>
      <c r="K257" s="45">
        <v>725000</v>
      </c>
    </row>
    <row r="258" spans="1:11" s="54" customFormat="1" ht="45" x14ac:dyDescent="0.2">
      <c r="A258" s="25">
        <v>9186</v>
      </c>
      <c r="B258" s="54" t="s">
        <v>121</v>
      </c>
      <c r="C258" s="55" t="s">
        <v>366</v>
      </c>
      <c r="D258" s="59" t="s">
        <v>2035</v>
      </c>
      <c r="E258" s="56">
        <v>43038</v>
      </c>
      <c r="F258" s="26">
        <f t="shared" si="3"/>
        <v>46690</v>
      </c>
      <c r="G258" s="55" t="s">
        <v>2311</v>
      </c>
      <c r="H258" s="57">
        <v>2000000</v>
      </c>
      <c r="I258" s="39"/>
      <c r="J258" s="40"/>
      <c r="K258" s="45">
        <v>2000000</v>
      </c>
    </row>
    <row r="259" spans="1:11" s="54" customFormat="1" ht="45" x14ac:dyDescent="0.2">
      <c r="A259" s="25">
        <v>9187</v>
      </c>
      <c r="B259" s="54" t="s">
        <v>121</v>
      </c>
      <c r="C259" s="55" t="s">
        <v>366</v>
      </c>
      <c r="D259" s="59" t="s">
        <v>2035</v>
      </c>
      <c r="E259" s="56">
        <v>43038</v>
      </c>
      <c r="F259" s="26">
        <f t="shared" si="3"/>
        <v>46690</v>
      </c>
      <c r="G259" s="55" t="s">
        <v>2312</v>
      </c>
      <c r="H259" s="57">
        <v>3000000</v>
      </c>
      <c r="I259" s="39">
        <v>250000</v>
      </c>
      <c r="J259" s="40">
        <v>43089</v>
      </c>
      <c r="K259" s="45">
        <v>2750000</v>
      </c>
    </row>
    <row r="260" spans="1:11" s="54" customFormat="1" ht="45" x14ac:dyDescent="0.2">
      <c r="A260" s="25">
        <v>9188</v>
      </c>
      <c r="B260" s="54" t="s">
        <v>121</v>
      </c>
      <c r="C260" s="55" t="s">
        <v>366</v>
      </c>
      <c r="D260" s="59" t="s">
        <v>2035</v>
      </c>
      <c r="E260" s="56">
        <v>43038</v>
      </c>
      <c r="F260" s="26">
        <f t="shared" ref="F260:F323" si="4">IF(D260="","",(DATE(YEAR(E260)+10,MONTH(E260),DAY(E260))))</f>
        <v>46690</v>
      </c>
      <c r="G260" s="55" t="s">
        <v>2313</v>
      </c>
      <c r="H260" s="57">
        <v>10000000</v>
      </c>
      <c r="I260" s="39"/>
      <c r="J260" s="40"/>
      <c r="K260" s="45">
        <v>10000000</v>
      </c>
    </row>
    <row r="261" spans="1:11" s="54" customFormat="1" ht="45" x14ac:dyDescent="0.2">
      <c r="A261" s="25">
        <v>9189</v>
      </c>
      <c r="B261" s="54" t="s">
        <v>121</v>
      </c>
      <c r="C261" s="55" t="s">
        <v>366</v>
      </c>
      <c r="D261" s="59" t="s">
        <v>2035</v>
      </c>
      <c r="E261" s="56">
        <v>43038</v>
      </c>
      <c r="F261" s="26">
        <f t="shared" si="4"/>
        <v>46690</v>
      </c>
      <c r="G261" s="55" t="s">
        <v>2314</v>
      </c>
      <c r="H261" s="57">
        <v>10000000</v>
      </c>
      <c r="I261" s="39"/>
      <c r="J261" s="40"/>
      <c r="K261" s="45">
        <v>10000000</v>
      </c>
    </row>
    <row r="262" spans="1:11" s="54" customFormat="1" ht="45" x14ac:dyDescent="0.2">
      <c r="A262" s="25">
        <v>9190</v>
      </c>
      <c r="B262" s="54" t="s">
        <v>121</v>
      </c>
      <c r="C262" s="55" t="s">
        <v>366</v>
      </c>
      <c r="D262" s="59" t="s">
        <v>2035</v>
      </c>
      <c r="E262" s="56">
        <v>43038</v>
      </c>
      <c r="F262" s="26">
        <f t="shared" si="4"/>
        <v>46690</v>
      </c>
      <c r="G262" s="55" t="s">
        <v>2315</v>
      </c>
      <c r="H262" s="57">
        <v>10000000</v>
      </c>
      <c r="I262" s="39">
        <v>4250000</v>
      </c>
      <c r="J262" s="40" t="s">
        <v>6420</v>
      </c>
      <c r="K262" s="45">
        <v>5750000</v>
      </c>
    </row>
    <row r="263" spans="1:11" s="54" customFormat="1" ht="45" x14ac:dyDescent="0.2">
      <c r="A263" s="25">
        <v>9191</v>
      </c>
      <c r="B263" s="54" t="s">
        <v>121</v>
      </c>
      <c r="C263" s="55" t="s">
        <v>366</v>
      </c>
      <c r="D263" s="59" t="s">
        <v>2035</v>
      </c>
      <c r="E263" s="56">
        <v>43038</v>
      </c>
      <c r="F263" s="26">
        <f t="shared" si="4"/>
        <v>46690</v>
      </c>
      <c r="G263" s="55" t="s">
        <v>2316</v>
      </c>
      <c r="H263" s="57">
        <v>15000000</v>
      </c>
      <c r="I263" s="39"/>
      <c r="J263" s="40"/>
      <c r="K263" s="45">
        <v>15000000</v>
      </c>
    </row>
    <row r="264" spans="1:11" s="54" customFormat="1" ht="45" x14ac:dyDescent="0.2">
      <c r="A264" s="25">
        <v>9192</v>
      </c>
      <c r="B264" s="54" t="s">
        <v>121</v>
      </c>
      <c r="C264" s="55" t="s">
        <v>366</v>
      </c>
      <c r="D264" s="59" t="s">
        <v>2035</v>
      </c>
      <c r="E264" s="56">
        <v>43038</v>
      </c>
      <c r="F264" s="26">
        <f t="shared" si="4"/>
        <v>46690</v>
      </c>
      <c r="G264" s="55" t="s">
        <v>2317</v>
      </c>
      <c r="H264" s="57">
        <v>10000000</v>
      </c>
      <c r="I264" s="39"/>
      <c r="J264" s="40"/>
      <c r="K264" s="45">
        <v>10000000</v>
      </c>
    </row>
    <row r="265" spans="1:11" s="54" customFormat="1" ht="45" x14ac:dyDescent="0.2">
      <c r="A265" s="25">
        <v>9193</v>
      </c>
      <c r="B265" s="54" t="s">
        <v>121</v>
      </c>
      <c r="C265" s="55" t="s">
        <v>366</v>
      </c>
      <c r="D265" s="59" t="s">
        <v>2035</v>
      </c>
      <c r="E265" s="56">
        <v>43038</v>
      </c>
      <c r="F265" s="26">
        <f t="shared" si="4"/>
        <v>46690</v>
      </c>
      <c r="G265" s="55" t="s">
        <v>2318</v>
      </c>
      <c r="H265" s="57">
        <v>20000000</v>
      </c>
      <c r="I265" s="39"/>
      <c r="J265" s="40"/>
      <c r="K265" s="45">
        <v>20000000</v>
      </c>
    </row>
    <row r="266" spans="1:11" s="54" customFormat="1" ht="22.5" x14ac:dyDescent="0.2">
      <c r="A266" s="25">
        <v>9194</v>
      </c>
      <c r="B266" s="54" t="s">
        <v>121</v>
      </c>
      <c r="C266" s="55" t="s">
        <v>2319</v>
      </c>
      <c r="D266" s="59" t="s">
        <v>2035</v>
      </c>
      <c r="E266" s="56">
        <v>43038</v>
      </c>
      <c r="F266" s="26">
        <f t="shared" si="4"/>
        <v>46690</v>
      </c>
      <c r="G266" s="55" t="s">
        <v>2320</v>
      </c>
      <c r="H266" s="57">
        <v>7500000</v>
      </c>
      <c r="I266" s="39"/>
      <c r="J266" s="40"/>
      <c r="K266" s="45">
        <v>7500000</v>
      </c>
    </row>
    <row r="267" spans="1:11" s="54" customFormat="1" ht="33.75" x14ac:dyDescent="0.2">
      <c r="A267" s="25">
        <v>9195</v>
      </c>
      <c r="B267" s="54" t="s">
        <v>121</v>
      </c>
      <c r="C267" s="55" t="s">
        <v>2319</v>
      </c>
      <c r="D267" s="59" t="s">
        <v>2035</v>
      </c>
      <c r="E267" s="56">
        <v>43038</v>
      </c>
      <c r="F267" s="26">
        <f t="shared" si="4"/>
        <v>46690</v>
      </c>
      <c r="G267" s="55" t="s">
        <v>2321</v>
      </c>
      <c r="H267" s="57">
        <v>10000000</v>
      </c>
      <c r="I267" s="39">
        <v>4000000</v>
      </c>
      <c r="J267" s="40" t="s">
        <v>5118</v>
      </c>
      <c r="K267" s="45">
        <v>6000000</v>
      </c>
    </row>
    <row r="268" spans="1:11" s="54" customFormat="1" ht="22.5" x14ac:dyDescent="0.2">
      <c r="A268" s="25">
        <v>9196</v>
      </c>
      <c r="B268" s="54" t="s">
        <v>121</v>
      </c>
      <c r="C268" s="55" t="s">
        <v>2319</v>
      </c>
      <c r="D268" s="59" t="s">
        <v>2035</v>
      </c>
      <c r="E268" s="56">
        <v>43038</v>
      </c>
      <c r="F268" s="26">
        <f t="shared" si="4"/>
        <v>46690</v>
      </c>
      <c r="G268" s="55" t="s">
        <v>2322</v>
      </c>
      <c r="H268" s="57">
        <v>20000000</v>
      </c>
      <c r="I268" s="39"/>
      <c r="J268" s="40"/>
      <c r="K268" s="45">
        <v>20000000</v>
      </c>
    </row>
    <row r="269" spans="1:11" s="54" customFormat="1" ht="22.5" x14ac:dyDescent="0.2">
      <c r="A269" s="25">
        <v>9197</v>
      </c>
      <c r="B269" s="54" t="s">
        <v>121</v>
      </c>
      <c r="C269" s="55" t="s">
        <v>738</v>
      </c>
      <c r="D269" s="59" t="s">
        <v>2035</v>
      </c>
      <c r="E269" s="56">
        <v>43038</v>
      </c>
      <c r="F269" s="26">
        <f t="shared" si="4"/>
        <v>46690</v>
      </c>
      <c r="G269" s="55" t="s">
        <v>2322</v>
      </c>
      <c r="H269" s="57">
        <v>20000000</v>
      </c>
      <c r="I269" s="39"/>
      <c r="J269" s="40"/>
      <c r="K269" s="45">
        <v>20000000</v>
      </c>
    </row>
    <row r="270" spans="1:11" s="54" customFormat="1" ht="22.5" x14ac:dyDescent="0.2">
      <c r="A270" s="25">
        <v>9198</v>
      </c>
      <c r="B270" s="54" t="s">
        <v>121</v>
      </c>
      <c r="C270" s="55" t="s">
        <v>738</v>
      </c>
      <c r="D270" s="59" t="s">
        <v>2035</v>
      </c>
      <c r="E270" s="56">
        <v>43038</v>
      </c>
      <c r="F270" s="26">
        <f t="shared" si="4"/>
        <v>46690</v>
      </c>
      <c r="G270" s="55" t="s">
        <v>2321</v>
      </c>
      <c r="H270" s="57">
        <v>10000000</v>
      </c>
      <c r="I270" s="39"/>
      <c r="J270" s="40"/>
      <c r="K270" s="45">
        <v>10000000</v>
      </c>
    </row>
    <row r="271" spans="1:11" s="54" customFormat="1" ht="33.75" x14ac:dyDescent="0.2">
      <c r="A271" s="25">
        <v>9199</v>
      </c>
      <c r="B271" s="54" t="s">
        <v>121</v>
      </c>
      <c r="C271" s="55" t="s">
        <v>2323</v>
      </c>
      <c r="D271" s="59" t="s">
        <v>2035</v>
      </c>
      <c r="E271" s="56">
        <v>43038</v>
      </c>
      <c r="F271" s="26">
        <f t="shared" si="4"/>
        <v>46690</v>
      </c>
      <c r="G271" s="55" t="s">
        <v>2324</v>
      </c>
      <c r="H271" s="57">
        <v>3500000</v>
      </c>
      <c r="I271" s="39"/>
      <c r="J271" s="40"/>
      <c r="K271" s="45">
        <v>3500000</v>
      </c>
    </row>
    <row r="272" spans="1:11" s="54" customFormat="1" ht="33.75" x14ac:dyDescent="0.2">
      <c r="A272" s="25">
        <v>9200</v>
      </c>
      <c r="B272" s="54" t="s">
        <v>121</v>
      </c>
      <c r="C272" s="55" t="s">
        <v>1919</v>
      </c>
      <c r="D272" s="59" t="s">
        <v>2035</v>
      </c>
      <c r="E272" s="56">
        <v>43038</v>
      </c>
      <c r="F272" s="26">
        <f t="shared" si="4"/>
        <v>46690</v>
      </c>
      <c r="G272" s="55" t="s">
        <v>2325</v>
      </c>
      <c r="H272" s="57">
        <v>10000000</v>
      </c>
      <c r="I272" s="39"/>
      <c r="J272" s="40"/>
      <c r="K272" s="45">
        <v>10000000</v>
      </c>
    </row>
    <row r="273" spans="1:11" s="54" customFormat="1" ht="33.75" x14ac:dyDescent="0.2">
      <c r="A273" s="25">
        <v>9201</v>
      </c>
      <c r="B273" s="54" t="s">
        <v>121</v>
      </c>
      <c r="C273" s="55" t="s">
        <v>1919</v>
      </c>
      <c r="D273" s="59" t="s">
        <v>2035</v>
      </c>
      <c r="E273" s="56">
        <v>43038</v>
      </c>
      <c r="F273" s="26">
        <f t="shared" si="4"/>
        <v>46690</v>
      </c>
      <c r="G273" s="55" t="s">
        <v>2326</v>
      </c>
      <c r="H273" s="57">
        <v>5000000</v>
      </c>
      <c r="I273" s="39"/>
      <c r="J273" s="40"/>
      <c r="K273" s="45">
        <v>5000000</v>
      </c>
    </row>
    <row r="274" spans="1:11" s="54" customFormat="1" ht="33.75" x14ac:dyDescent="0.2">
      <c r="A274" s="25">
        <v>9202</v>
      </c>
      <c r="B274" s="54" t="s">
        <v>121</v>
      </c>
      <c r="C274" s="55" t="s">
        <v>1919</v>
      </c>
      <c r="D274" s="59" t="s">
        <v>2035</v>
      </c>
      <c r="E274" s="56">
        <v>43038</v>
      </c>
      <c r="F274" s="26">
        <f t="shared" si="4"/>
        <v>46690</v>
      </c>
      <c r="G274" s="55" t="s">
        <v>2327</v>
      </c>
      <c r="H274" s="57">
        <v>15000000</v>
      </c>
      <c r="I274" s="39">
        <v>250000</v>
      </c>
      <c r="J274" s="40">
        <v>43089</v>
      </c>
      <c r="K274" s="45">
        <v>14750000</v>
      </c>
    </row>
    <row r="275" spans="1:11" s="54" customFormat="1" ht="22.5" x14ac:dyDescent="0.2">
      <c r="A275" s="25">
        <v>9203</v>
      </c>
      <c r="B275" s="54" t="s">
        <v>121</v>
      </c>
      <c r="C275" s="55" t="s">
        <v>739</v>
      </c>
      <c r="D275" s="59" t="s">
        <v>2035</v>
      </c>
      <c r="E275" s="56">
        <v>43038</v>
      </c>
      <c r="F275" s="26">
        <f t="shared" si="4"/>
        <v>46690</v>
      </c>
      <c r="G275" s="55" t="s">
        <v>2328</v>
      </c>
      <c r="H275" s="57">
        <v>1600000</v>
      </c>
      <c r="I275" s="39"/>
      <c r="J275" s="40"/>
      <c r="K275" s="45">
        <v>1600000</v>
      </c>
    </row>
    <row r="276" spans="1:11" s="54" customFormat="1" ht="33.75" x14ac:dyDescent="0.2">
      <c r="A276" s="25">
        <v>9204</v>
      </c>
      <c r="B276" s="54" t="s">
        <v>121</v>
      </c>
      <c r="C276" s="55" t="s">
        <v>739</v>
      </c>
      <c r="D276" s="59" t="s">
        <v>2035</v>
      </c>
      <c r="E276" s="56">
        <v>43038</v>
      </c>
      <c r="F276" s="26">
        <f t="shared" si="4"/>
        <v>46690</v>
      </c>
      <c r="G276" s="55" t="s">
        <v>2329</v>
      </c>
      <c r="H276" s="57">
        <v>1623000</v>
      </c>
      <c r="I276" s="39">
        <v>750000</v>
      </c>
      <c r="J276" s="40">
        <v>43089</v>
      </c>
      <c r="K276" s="45">
        <v>873000</v>
      </c>
    </row>
    <row r="277" spans="1:11" s="54" customFormat="1" ht="22.5" x14ac:dyDescent="0.2">
      <c r="A277" s="25">
        <v>9205</v>
      </c>
      <c r="B277" s="54" t="s">
        <v>121</v>
      </c>
      <c r="C277" s="55" t="s">
        <v>1789</v>
      </c>
      <c r="D277" s="59" t="s">
        <v>2035</v>
      </c>
      <c r="E277" s="56">
        <v>43038</v>
      </c>
      <c r="F277" s="26">
        <f t="shared" si="4"/>
        <v>46690</v>
      </c>
      <c r="G277" s="55" t="s">
        <v>2330</v>
      </c>
      <c r="H277" s="57">
        <v>3000000</v>
      </c>
      <c r="I277" s="39"/>
      <c r="J277" s="40"/>
      <c r="K277" s="45">
        <v>3000000</v>
      </c>
    </row>
    <row r="278" spans="1:11" s="54" customFormat="1" ht="45" x14ac:dyDescent="0.2">
      <c r="A278" s="25">
        <v>9206</v>
      </c>
      <c r="B278" s="54" t="s">
        <v>121</v>
      </c>
      <c r="C278" s="55" t="s">
        <v>2331</v>
      </c>
      <c r="D278" s="59" t="s">
        <v>2035</v>
      </c>
      <c r="E278" s="56">
        <v>43038</v>
      </c>
      <c r="F278" s="26">
        <f t="shared" si="4"/>
        <v>46690</v>
      </c>
      <c r="G278" s="55" t="s">
        <v>2332</v>
      </c>
      <c r="H278" s="57">
        <v>2000000</v>
      </c>
      <c r="I278" s="39"/>
      <c r="J278" s="40"/>
      <c r="K278" s="45">
        <v>2000000</v>
      </c>
    </row>
    <row r="279" spans="1:11" s="54" customFormat="1" ht="45" x14ac:dyDescent="0.2">
      <c r="A279" s="25">
        <v>9207</v>
      </c>
      <c r="B279" s="54" t="s">
        <v>121</v>
      </c>
      <c r="C279" s="55" t="s">
        <v>2333</v>
      </c>
      <c r="D279" s="59" t="s">
        <v>2035</v>
      </c>
      <c r="E279" s="56">
        <v>43038</v>
      </c>
      <c r="F279" s="26">
        <f t="shared" si="4"/>
        <v>46690</v>
      </c>
      <c r="G279" s="55" t="s">
        <v>2334</v>
      </c>
      <c r="H279" s="57">
        <v>10000000</v>
      </c>
      <c r="I279" s="39"/>
      <c r="J279" s="40"/>
      <c r="K279" s="45">
        <v>10000000</v>
      </c>
    </row>
    <row r="280" spans="1:11" s="54" customFormat="1" ht="22.5" x14ac:dyDescent="0.2">
      <c r="A280" s="25">
        <v>9208</v>
      </c>
      <c r="B280" s="54" t="s">
        <v>121</v>
      </c>
      <c r="C280" s="55" t="s">
        <v>1144</v>
      </c>
      <c r="D280" s="59" t="s">
        <v>2035</v>
      </c>
      <c r="E280" s="56">
        <v>43038</v>
      </c>
      <c r="F280" s="26">
        <f t="shared" si="4"/>
        <v>46690</v>
      </c>
      <c r="G280" s="55" t="s">
        <v>2335</v>
      </c>
      <c r="H280" s="57">
        <v>5000000</v>
      </c>
      <c r="I280" s="39"/>
      <c r="J280" s="40"/>
      <c r="K280" s="45">
        <v>5000000</v>
      </c>
    </row>
    <row r="281" spans="1:11" s="54" customFormat="1" ht="33.75" x14ac:dyDescent="0.2">
      <c r="A281" s="25">
        <v>9209</v>
      </c>
      <c r="B281" s="54" t="s">
        <v>121</v>
      </c>
      <c r="C281" s="55" t="s">
        <v>1790</v>
      </c>
      <c r="D281" s="59" t="s">
        <v>2035</v>
      </c>
      <c r="E281" s="56">
        <v>43038</v>
      </c>
      <c r="F281" s="26">
        <f t="shared" si="4"/>
        <v>46690</v>
      </c>
      <c r="G281" s="55" t="s">
        <v>2336</v>
      </c>
      <c r="H281" s="57">
        <v>5000000</v>
      </c>
      <c r="I281" s="39"/>
      <c r="J281" s="40"/>
      <c r="K281" s="45">
        <v>5000000</v>
      </c>
    </row>
    <row r="282" spans="1:11" s="54" customFormat="1" ht="22.5" x14ac:dyDescent="0.2">
      <c r="A282" s="25">
        <v>9210</v>
      </c>
      <c r="B282" s="54" t="s">
        <v>121</v>
      </c>
      <c r="C282" s="55" t="s">
        <v>1123</v>
      </c>
      <c r="D282" s="59" t="s">
        <v>2035</v>
      </c>
      <c r="E282" s="56">
        <v>43038</v>
      </c>
      <c r="F282" s="26">
        <f t="shared" si="4"/>
        <v>46690</v>
      </c>
      <c r="G282" s="55" t="s">
        <v>2337</v>
      </c>
      <c r="H282" s="57">
        <v>5000000</v>
      </c>
      <c r="I282" s="39"/>
      <c r="J282" s="40"/>
      <c r="K282" s="45">
        <v>5000000</v>
      </c>
    </row>
    <row r="283" spans="1:11" s="54" customFormat="1" ht="22.5" x14ac:dyDescent="0.2">
      <c r="A283" s="25">
        <v>9211</v>
      </c>
      <c r="B283" s="54" t="s">
        <v>121</v>
      </c>
      <c r="C283" s="55" t="s">
        <v>1294</v>
      </c>
      <c r="D283" s="59" t="s">
        <v>2035</v>
      </c>
      <c r="E283" s="56">
        <v>43038</v>
      </c>
      <c r="F283" s="26">
        <f t="shared" si="4"/>
        <v>46690</v>
      </c>
      <c r="G283" s="55" t="s">
        <v>2338</v>
      </c>
      <c r="H283" s="57">
        <v>3000000</v>
      </c>
      <c r="I283" s="39"/>
      <c r="J283" s="40"/>
      <c r="K283" s="45">
        <v>3000000</v>
      </c>
    </row>
    <row r="284" spans="1:11" s="54" customFormat="1" ht="22.5" x14ac:dyDescent="0.2">
      <c r="A284" s="25">
        <v>9212</v>
      </c>
      <c r="B284" s="54" t="s">
        <v>121</v>
      </c>
      <c r="C284" s="55" t="s">
        <v>1294</v>
      </c>
      <c r="D284" s="59" t="s">
        <v>2035</v>
      </c>
      <c r="E284" s="56">
        <v>43038</v>
      </c>
      <c r="F284" s="26">
        <f t="shared" si="4"/>
        <v>46690</v>
      </c>
      <c r="G284" s="55" t="s">
        <v>2339</v>
      </c>
      <c r="H284" s="57">
        <v>10000000</v>
      </c>
      <c r="I284" s="39">
        <v>1750000</v>
      </c>
      <c r="J284" s="40">
        <v>44188</v>
      </c>
      <c r="K284" s="45">
        <v>8250000</v>
      </c>
    </row>
    <row r="285" spans="1:11" s="54" customFormat="1" ht="22.5" x14ac:dyDescent="0.2">
      <c r="A285" s="25">
        <v>9213</v>
      </c>
      <c r="B285" s="54" t="s">
        <v>121</v>
      </c>
      <c r="C285" s="55" t="s">
        <v>1294</v>
      </c>
      <c r="D285" s="59" t="s">
        <v>2035</v>
      </c>
      <c r="E285" s="56">
        <v>43038</v>
      </c>
      <c r="F285" s="26">
        <f t="shared" si="4"/>
        <v>46690</v>
      </c>
      <c r="G285" s="55" t="s">
        <v>2340</v>
      </c>
      <c r="H285" s="57">
        <v>10000000</v>
      </c>
      <c r="I285" s="39"/>
      <c r="J285" s="40"/>
      <c r="K285" s="45">
        <v>10000000</v>
      </c>
    </row>
    <row r="286" spans="1:11" s="54" customFormat="1" ht="22.5" x14ac:dyDescent="0.2">
      <c r="A286" s="25">
        <v>9214</v>
      </c>
      <c r="B286" s="54" t="s">
        <v>121</v>
      </c>
      <c r="C286" s="55" t="s">
        <v>1294</v>
      </c>
      <c r="D286" s="59" t="s">
        <v>2035</v>
      </c>
      <c r="E286" s="56">
        <v>43038</v>
      </c>
      <c r="F286" s="26">
        <f t="shared" si="4"/>
        <v>46690</v>
      </c>
      <c r="G286" s="55" t="s">
        <v>2341</v>
      </c>
      <c r="H286" s="57">
        <v>10000000</v>
      </c>
      <c r="I286" s="39"/>
      <c r="J286" s="40"/>
      <c r="K286" s="45">
        <v>10000000</v>
      </c>
    </row>
    <row r="287" spans="1:11" s="54" customFormat="1" ht="33.75" x14ac:dyDescent="0.2">
      <c r="A287" s="25">
        <v>9215</v>
      </c>
      <c r="B287" s="54" t="s">
        <v>121</v>
      </c>
      <c r="C287" s="55" t="s">
        <v>1161</v>
      </c>
      <c r="D287" s="59" t="s">
        <v>2035</v>
      </c>
      <c r="E287" s="56">
        <v>43038</v>
      </c>
      <c r="F287" s="26">
        <f t="shared" si="4"/>
        <v>46690</v>
      </c>
      <c r="G287" s="55" t="s">
        <v>2342</v>
      </c>
      <c r="H287" s="57">
        <v>4000000</v>
      </c>
      <c r="I287" s="39"/>
      <c r="J287" s="40"/>
      <c r="K287" s="45">
        <v>4000000</v>
      </c>
    </row>
    <row r="288" spans="1:11" s="54" customFormat="1" ht="22.5" x14ac:dyDescent="0.2">
      <c r="A288" s="25">
        <v>9216</v>
      </c>
      <c r="B288" s="54" t="s">
        <v>121</v>
      </c>
      <c r="C288" s="55" t="s">
        <v>2343</v>
      </c>
      <c r="D288" s="59" t="s">
        <v>2035</v>
      </c>
      <c r="E288" s="56">
        <v>43038</v>
      </c>
      <c r="F288" s="26">
        <f t="shared" si="4"/>
        <v>46690</v>
      </c>
      <c r="G288" s="55" t="s">
        <v>2344</v>
      </c>
      <c r="H288" s="57">
        <v>750000</v>
      </c>
      <c r="I288" s="39"/>
      <c r="J288" s="40"/>
      <c r="K288" s="45">
        <v>750000</v>
      </c>
    </row>
    <row r="289" spans="1:11" s="54" customFormat="1" ht="33.75" x14ac:dyDescent="0.2">
      <c r="A289" s="25">
        <v>9217</v>
      </c>
      <c r="B289" s="54" t="s">
        <v>121</v>
      </c>
      <c r="C289" s="55" t="s">
        <v>2343</v>
      </c>
      <c r="D289" s="59" t="s">
        <v>2035</v>
      </c>
      <c r="E289" s="56">
        <v>43038</v>
      </c>
      <c r="F289" s="26">
        <f t="shared" si="4"/>
        <v>46690</v>
      </c>
      <c r="G289" s="55" t="s">
        <v>2345</v>
      </c>
      <c r="H289" s="57">
        <v>20000000</v>
      </c>
      <c r="I289" s="39">
        <v>12500000</v>
      </c>
      <c r="J289" s="40" t="s">
        <v>5119</v>
      </c>
      <c r="K289" s="45">
        <v>7500000</v>
      </c>
    </row>
    <row r="290" spans="1:11" s="54" customFormat="1" ht="22.5" x14ac:dyDescent="0.2">
      <c r="A290" s="25">
        <v>9218</v>
      </c>
      <c r="B290" s="54" t="s">
        <v>121</v>
      </c>
      <c r="C290" s="55" t="s">
        <v>1162</v>
      </c>
      <c r="D290" s="59" t="s">
        <v>2035</v>
      </c>
      <c r="E290" s="56">
        <v>43038</v>
      </c>
      <c r="F290" s="26">
        <f t="shared" si="4"/>
        <v>46690</v>
      </c>
      <c r="G290" s="55" t="s">
        <v>2346</v>
      </c>
      <c r="H290" s="57">
        <v>725000</v>
      </c>
      <c r="I290" s="39"/>
      <c r="J290" s="40"/>
      <c r="K290" s="45">
        <v>725000</v>
      </c>
    </row>
    <row r="291" spans="1:11" s="54" customFormat="1" ht="22.5" x14ac:dyDescent="0.2">
      <c r="A291" s="25">
        <v>9219</v>
      </c>
      <c r="B291" s="54" t="s">
        <v>121</v>
      </c>
      <c r="C291" s="55" t="s">
        <v>1162</v>
      </c>
      <c r="D291" s="59" t="s">
        <v>2035</v>
      </c>
      <c r="E291" s="56">
        <v>43038</v>
      </c>
      <c r="F291" s="26">
        <f t="shared" si="4"/>
        <v>46690</v>
      </c>
      <c r="G291" s="55" t="s">
        <v>2347</v>
      </c>
      <c r="H291" s="57">
        <v>30000000</v>
      </c>
      <c r="I291" s="39"/>
      <c r="J291" s="40"/>
      <c r="K291" s="45">
        <v>30000000</v>
      </c>
    </row>
    <row r="292" spans="1:11" s="54" customFormat="1" ht="22.5" x14ac:dyDescent="0.2">
      <c r="A292" s="25">
        <v>9220</v>
      </c>
      <c r="B292" s="54" t="s">
        <v>121</v>
      </c>
      <c r="C292" s="55" t="s">
        <v>2348</v>
      </c>
      <c r="D292" s="59" t="s">
        <v>2035</v>
      </c>
      <c r="E292" s="56">
        <v>43038</v>
      </c>
      <c r="F292" s="26">
        <f t="shared" si="4"/>
        <v>46690</v>
      </c>
      <c r="G292" s="55" t="s">
        <v>2349</v>
      </c>
      <c r="H292" s="57">
        <v>10000000</v>
      </c>
      <c r="I292" s="39"/>
      <c r="J292" s="40"/>
      <c r="K292" s="45">
        <v>10000000</v>
      </c>
    </row>
    <row r="293" spans="1:11" s="54" customFormat="1" ht="33.75" x14ac:dyDescent="0.2">
      <c r="A293" s="25">
        <v>9221</v>
      </c>
      <c r="B293" s="54" t="s">
        <v>121</v>
      </c>
      <c r="C293" s="55" t="s">
        <v>1791</v>
      </c>
      <c r="D293" s="59" t="s">
        <v>2035</v>
      </c>
      <c r="E293" s="56">
        <v>43038</v>
      </c>
      <c r="F293" s="26">
        <f t="shared" si="4"/>
        <v>46690</v>
      </c>
      <c r="G293" s="55" t="s">
        <v>2350</v>
      </c>
      <c r="H293" s="57">
        <v>3000000</v>
      </c>
      <c r="I293" s="39">
        <v>250000</v>
      </c>
      <c r="J293" s="40">
        <v>43089</v>
      </c>
      <c r="K293" s="45">
        <v>2750000</v>
      </c>
    </row>
    <row r="294" spans="1:11" s="54" customFormat="1" ht="22.5" x14ac:dyDescent="0.2">
      <c r="A294" s="25">
        <v>9222</v>
      </c>
      <c r="B294" s="54" t="s">
        <v>121</v>
      </c>
      <c r="C294" s="55" t="s">
        <v>1791</v>
      </c>
      <c r="D294" s="59" t="s">
        <v>2035</v>
      </c>
      <c r="E294" s="56">
        <v>43038</v>
      </c>
      <c r="F294" s="26">
        <f t="shared" si="4"/>
        <v>46690</v>
      </c>
      <c r="G294" s="55" t="s">
        <v>2351</v>
      </c>
      <c r="H294" s="57">
        <v>10000000</v>
      </c>
      <c r="I294" s="39">
        <v>1500000</v>
      </c>
      <c r="J294" s="40">
        <v>44188</v>
      </c>
      <c r="K294" s="45">
        <v>8500000</v>
      </c>
    </row>
    <row r="295" spans="1:11" s="54" customFormat="1" ht="33.75" x14ac:dyDescent="0.2">
      <c r="A295" s="25">
        <v>9223</v>
      </c>
      <c r="B295" s="54" t="s">
        <v>121</v>
      </c>
      <c r="C295" s="55" t="s">
        <v>1674</v>
      </c>
      <c r="D295" s="59" t="s">
        <v>2035</v>
      </c>
      <c r="E295" s="56">
        <v>43038</v>
      </c>
      <c r="F295" s="26">
        <f t="shared" si="4"/>
        <v>46690</v>
      </c>
      <c r="G295" s="55" t="s">
        <v>2352</v>
      </c>
      <c r="H295" s="57">
        <v>15000000</v>
      </c>
      <c r="I295" s="39"/>
      <c r="J295" s="40"/>
      <c r="K295" s="45">
        <v>15000000</v>
      </c>
    </row>
    <row r="296" spans="1:11" s="54" customFormat="1" ht="33.75" x14ac:dyDescent="0.2">
      <c r="A296" s="25">
        <v>9224</v>
      </c>
      <c r="B296" s="54" t="s">
        <v>121</v>
      </c>
      <c r="C296" s="55" t="s">
        <v>1674</v>
      </c>
      <c r="D296" s="59" t="s">
        <v>2035</v>
      </c>
      <c r="E296" s="56">
        <v>43038</v>
      </c>
      <c r="F296" s="26">
        <f t="shared" si="4"/>
        <v>46690</v>
      </c>
      <c r="G296" s="55" t="s">
        <v>2353</v>
      </c>
      <c r="H296" s="57">
        <v>10000000</v>
      </c>
      <c r="I296" s="39"/>
      <c r="J296" s="40"/>
      <c r="K296" s="45">
        <v>10000000</v>
      </c>
    </row>
    <row r="297" spans="1:11" s="54" customFormat="1" ht="22.5" x14ac:dyDescent="0.2">
      <c r="A297" s="25">
        <v>9225</v>
      </c>
      <c r="B297" s="54" t="s">
        <v>121</v>
      </c>
      <c r="C297" s="55" t="s">
        <v>1674</v>
      </c>
      <c r="D297" s="59" t="s">
        <v>2035</v>
      </c>
      <c r="E297" s="56">
        <v>43038</v>
      </c>
      <c r="F297" s="26">
        <f t="shared" si="4"/>
        <v>46690</v>
      </c>
      <c r="G297" s="55" t="s">
        <v>2354</v>
      </c>
      <c r="H297" s="57">
        <v>10000000</v>
      </c>
      <c r="I297" s="39">
        <v>2750000</v>
      </c>
      <c r="J297" s="40" t="s">
        <v>6388</v>
      </c>
      <c r="K297" s="45">
        <v>7250000</v>
      </c>
    </row>
    <row r="298" spans="1:11" s="54" customFormat="1" ht="33.75" x14ac:dyDescent="0.2">
      <c r="A298" s="25">
        <v>9226</v>
      </c>
      <c r="B298" s="54" t="s">
        <v>121</v>
      </c>
      <c r="C298" s="55" t="s">
        <v>1674</v>
      </c>
      <c r="D298" s="59" t="s">
        <v>2035</v>
      </c>
      <c r="E298" s="56">
        <v>43038</v>
      </c>
      <c r="F298" s="26">
        <f t="shared" si="4"/>
        <v>46690</v>
      </c>
      <c r="G298" s="55" t="s">
        <v>2355</v>
      </c>
      <c r="H298" s="57">
        <v>5000000</v>
      </c>
      <c r="I298" s="39"/>
      <c r="J298" s="40"/>
      <c r="K298" s="45">
        <v>5000000</v>
      </c>
    </row>
    <row r="299" spans="1:11" s="54" customFormat="1" ht="33.75" x14ac:dyDescent="0.2">
      <c r="A299" s="25">
        <v>9227</v>
      </c>
      <c r="B299" s="54" t="s">
        <v>121</v>
      </c>
      <c r="C299" s="55" t="s">
        <v>1674</v>
      </c>
      <c r="D299" s="59" t="s">
        <v>2035</v>
      </c>
      <c r="E299" s="56">
        <v>43038</v>
      </c>
      <c r="F299" s="26">
        <f t="shared" si="4"/>
        <v>46690</v>
      </c>
      <c r="G299" s="55" t="s">
        <v>2356</v>
      </c>
      <c r="H299" s="57">
        <v>5000000</v>
      </c>
      <c r="I299" s="39"/>
      <c r="J299" s="40"/>
      <c r="K299" s="45">
        <v>5000000</v>
      </c>
    </row>
    <row r="300" spans="1:11" s="54" customFormat="1" ht="33.75" x14ac:dyDescent="0.2">
      <c r="A300" s="25">
        <v>9228</v>
      </c>
      <c r="B300" s="54" t="s">
        <v>121</v>
      </c>
      <c r="C300" s="55" t="s">
        <v>1674</v>
      </c>
      <c r="D300" s="59" t="s">
        <v>2035</v>
      </c>
      <c r="E300" s="56">
        <v>43038</v>
      </c>
      <c r="F300" s="26">
        <f t="shared" si="4"/>
        <v>46690</v>
      </c>
      <c r="G300" s="55" t="s">
        <v>2357</v>
      </c>
      <c r="H300" s="57">
        <v>2500000</v>
      </c>
      <c r="I300" s="39"/>
      <c r="J300" s="40"/>
      <c r="K300" s="45">
        <v>2500000</v>
      </c>
    </row>
    <row r="301" spans="1:11" s="54" customFormat="1" ht="33.75" x14ac:dyDescent="0.2">
      <c r="A301" s="25">
        <v>9229</v>
      </c>
      <c r="B301" s="54" t="s">
        <v>129</v>
      </c>
      <c r="C301" s="55" t="s">
        <v>1328</v>
      </c>
      <c r="D301" s="59" t="s">
        <v>2035</v>
      </c>
      <c r="E301" s="56">
        <v>43038</v>
      </c>
      <c r="F301" s="26">
        <f t="shared" si="4"/>
        <v>46690</v>
      </c>
      <c r="G301" s="55" t="s">
        <v>2358</v>
      </c>
      <c r="H301" s="57">
        <v>3040000</v>
      </c>
      <c r="I301" s="39"/>
      <c r="J301" s="40"/>
      <c r="K301" s="45">
        <v>3040000</v>
      </c>
    </row>
    <row r="302" spans="1:11" s="54" customFormat="1" ht="22.5" x14ac:dyDescent="0.2">
      <c r="A302" s="25">
        <v>9230</v>
      </c>
      <c r="B302" s="54" t="s">
        <v>129</v>
      </c>
      <c r="C302" s="55" t="s">
        <v>1674</v>
      </c>
      <c r="D302" s="59" t="s">
        <v>2035</v>
      </c>
      <c r="E302" s="56">
        <v>43038</v>
      </c>
      <c r="F302" s="26">
        <f t="shared" si="4"/>
        <v>46690</v>
      </c>
      <c r="G302" s="55" t="s">
        <v>2359</v>
      </c>
      <c r="H302" s="57">
        <v>10000000</v>
      </c>
      <c r="I302" s="39"/>
      <c r="J302" s="40"/>
      <c r="K302" s="45">
        <v>10000000</v>
      </c>
    </row>
    <row r="303" spans="1:11" s="54" customFormat="1" ht="22.5" x14ac:dyDescent="0.2">
      <c r="A303" s="25">
        <v>9231</v>
      </c>
      <c r="B303" s="54" t="s">
        <v>1636</v>
      </c>
      <c r="C303" s="55" t="s">
        <v>1928</v>
      </c>
      <c r="D303" s="59" t="s">
        <v>2035</v>
      </c>
      <c r="E303" s="56">
        <v>43038</v>
      </c>
      <c r="F303" s="26">
        <f t="shared" si="4"/>
        <v>46690</v>
      </c>
      <c r="G303" s="55" t="s">
        <v>2360</v>
      </c>
      <c r="H303" s="57">
        <v>500000</v>
      </c>
      <c r="I303" s="39"/>
      <c r="J303" s="40"/>
      <c r="K303" s="45">
        <v>500000</v>
      </c>
    </row>
    <row r="304" spans="1:11" s="54" customFormat="1" ht="33.75" x14ac:dyDescent="0.2">
      <c r="A304" s="25">
        <v>9232</v>
      </c>
      <c r="B304" s="54" t="s">
        <v>1636</v>
      </c>
      <c r="C304" s="55" t="s">
        <v>1928</v>
      </c>
      <c r="D304" s="59" t="s">
        <v>2035</v>
      </c>
      <c r="E304" s="56">
        <v>43038</v>
      </c>
      <c r="F304" s="26">
        <f t="shared" si="4"/>
        <v>46690</v>
      </c>
      <c r="G304" s="55" t="s">
        <v>2361</v>
      </c>
      <c r="H304" s="57">
        <v>750000</v>
      </c>
      <c r="I304" s="39"/>
      <c r="J304" s="40"/>
      <c r="K304" s="45">
        <v>750000</v>
      </c>
    </row>
    <row r="305" spans="1:11" s="54" customFormat="1" ht="22.5" x14ac:dyDescent="0.2">
      <c r="A305" s="25">
        <v>9233</v>
      </c>
      <c r="B305" s="54" t="s">
        <v>1636</v>
      </c>
      <c r="C305" s="55" t="s">
        <v>1928</v>
      </c>
      <c r="D305" s="59" t="s">
        <v>2035</v>
      </c>
      <c r="E305" s="56">
        <v>43038</v>
      </c>
      <c r="F305" s="26">
        <f t="shared" si="4"/>
        <v>46690</v>
      </c>
      <c r="G305" s="55" t="s">
        <v>2362</v>
      </c>
      <c r="H305" s="57">
        <v>1125000</v>
      </c>
      <c r="I305" s="39"/>
      <c r="J305" s="40"/>
      <c r="K305" s="45">
        <v>1125000</v>
      </c>
    </row>
    <row r="306" spans="1:11" s="54" customFormat="1" ht="45" x14ac:dyDescent="0.2">
      <c r="A306" s="25">
        <v>9234</v>
      </c>
      <c r="B306" s="54" t="s">
        <v>1636</v>
      </c>
      <c r="C306" s="55" t="s">
        <v>1928</v>
      </c>
      <c r="D306" s="59" t="s">
        <v>2035</v>
      </c>
      <c r="E306" s="56">
        <v>43038</v>
      </c>
      <c r="F306" s="26">
        <f t="shared" si="4"/>
        <v>46690</v>
      </c>
      <c r="G306" s="55" t="s">
        <v>2363</v>
      </c>
      <c r="H306" s="57">
        <v>1500000</v>
      </c>
      <c r="I306" s="39">
        <v>1000000</v>
      </c>
      <c r="J306" s="40">
        <v>43089</v>
      </c>
      <c r="K306" s="45">
        <v>500000</v>
      </c>
    </row>
    <row r="307" spans="1:11" s="54" customFormat="1" ht="22.5" x14ac:dyDescent="0.2">
      <c r="A307" s="25">
        <v>9235</v>
      </c>
      <c r="B307" s="54" t="s">
        <v>1636</v>
      </c>
      <c r="C307" s="55" t="s">
        <v>1928</v>
      </c>
      <c r="D307" s="59" t="s">
        <v>2035</v>
      </c>
      <c r="E307" s="56">
        <v>43038</v>
      </c>
      <c r="F307" s="26">
        <f t="shared" si="4"/>
        <v>46690</v>
      </c>
      <c r="G307" s="55" t="s">
        <v>2364</v>
      </c>
      <c r="H307" s="57">
        <v>1500000</v>
      </c>
      <c r="I307" s="39"/>
      <c r="J307" s="40"/>
      <c r="K307" s="45">
        <v>1500000</v>
      </c>
    </row>
    <row r="308" spans="1:11" s="54" customFormat="1" ht="33.75" x14ac:dyDescent="0.2">
      <c r="A308" s="25">
        <v>9236</v>
      </c>
      <c r="B308" s="54" t="s">
        <v>1636</v>
      </c>
      <c r="C308" s="55" t="s">
        <v>1928</v>
      </c>
      <c r="D308" s="59" t="s">
        <v>2035</v>
      </c>
      <c r="E308" s="56">
        <v>43038</v>
      </c>
      <c r="F308" s="26">
        <f t="shared" si="4"/>
        <v>46690</v>
      </c>
      <c r="G308" s="55" t="s">
        <v>2365</v>
      </c>
      <c r="H308" s="57">
        <v>1500000</v>
      </c>
      <c r="I308" s="39">
        <v>1500000</v>
      </c>
      <c r="J308" s="40" t="s">
        <v>3527</v>
      </c>
      <c r="K308" s="45">
        <v>0</v>
      </c>
    </row>
    <row r="309" spans="1:11" s="54" customFormat="1" ht="22.5" x14ac:dyDescent="0.2">
      <c r="A309" s="25">
        <v>9237</v>
      </c>
      <c r="B309" s="54" t="s">
        <v>1636</v>
      </c>
      <c r="C309" s="55" t="s">
        <v>1928</v>
      </c>
      <c r="D309" s="59" t="s">
        <v>2035</v>
      </c>
      <c r="E309" s="56">
        <v>43038</v>
      </c>
      <c r="F309" s="26">
        <f t="shared" si="4"/>
        <v>46690</v>
      </c>
      <c r="G309" s="55" t="s">
        <v>2366</v>
      </c>
      <c r="H309" s="57">
        <v>2000000</v>
      </c>
      <c r="I309" s="39"/>
      <c r="J309" s="40"/>
      <c r="K309" s="45">
        <v>2000000</v>
      </c>
    </row>
    <row r="310" spans="1:11" s="54" customFormat="1" ht="22.5" x14ac:dyDescent="0.2">
      <c r="A310" s="25">
        <v>9238</v>
      </c>
      <c r="B310" s="54" t="s">
        <v>1636</v>
      </c>
      <c r="C310" s="55" t="s">
        <v>1928</v>
      </c>
      <c r="D310" s="59" t="s">
        <v>2035</v>
      </c>
      <c r="E310" s="56">
        <v>43038</v>
      </c>
      <c r="F310" s="26">
        <f t="shared" si="4"/>
        <v>46690</v>
      </c>
      <c r="G310" s="55" t="s">
        <v>2367</v>
      </c>
      <c r="H310" s="57">
        <v>2500000</v>
      </c>
      <c r="I310" s="39"/>
      <c r="J310" s="40"/>
      <c r="K310" s="45">
        <v>2500000</v>
      </c>
    </row>
    <row r="311" spans="1:11" s="54" customFormat="1" ht="22.5" x14ac:dyDescent="0.2">
      <c r="A311" s="25">
        <v>9239</v>
      </c>
      <c r="B311" s="54" t="s">
        <v>1636</v>
      </c>
      <c r="C311" s="55" t="s">
        <v>1928</v>
      </c>
      <c r="D311" s="59" t="s">
        <v>2035</v>
      </c>
      <c r="E311" s="56">
        <v>43038</v>
      </c>
      <c r="F311" s="26">
        <f t="shared" si="4"/>
        <v>46690</v>
      </c>
      <c r="G311" s="55" t="s">
        <v>2368</v>
      </c>
      <c r="H311" s="57">
        <v>2500000</v>
      </c>
      <c r="I311" s="39"/>
      <c r="J311" s="40"/>
      <c r="K311" s="45">
        <v>2500000</v>
      </c>
    </row>
    <row r="312" spans="1:11" s="54" customFormat="1" ht="22.5" x14ac:dyDescent="0.2">
      <c r="A312" s="25">
        <v>9240</v>
      </c>
      <c r="B312" s="54" t="s">
        <v>1636</v>
      </c>
      <c r="C312" s="55" t="s">
        <v>1928</v>
      </c>
      <c r="D312" s="59" t="s">
        <v>2035</v>
      </c>
      <c r="E312" s="56">
        <v>43038</v>
      </c>
      <c r="F312" s="26">
        <f t="shared" si="4"/>
        <v>46690</v>
      </c>
      <c r="G312" s="55" t="s">
        <v>2369</v>
      </c>
      <c r="H312" s="57">
        <v>2500000</v>
      </c>
      <c r="I312" s="39">
        <v>900000</v>
      </c>
      <c r="J312" s="40">
        <v>44692</v>
      </c>
      <c r="K312" s="45">
        <v>1600000</v>
      </c>
    </row>
    <row r="313" spans="1:11" s="54" customFormat="1" ht="33.75" x14ac:dyDescent="0.2">
      <c r="A313" s="25">
        <v>9241</v>
      </c>
      <c r="B313" s="54" t="s">
        <v>1636</v>
      </c>
      <c r="C313" s="55" t="s">
        <v>1928</v>
      </c>
      <c r="D313" s="59" t="s">
        <v>2035</v>
      </c>
      <c r="E313" s="56">
        <v>43038</v>
      </c>
      <c r="F313" s="26">
        <f t="shared" si="4"/>
        <v>46690</v>
      </c>
      <c r="G313" s="55" t="s">
        <v>2370</v>
      </c>
      <c r="H313" s="57">
        <v>10000000</v>
      </c>
      <c r="I313" s="39">
        <v>500000</v>
      </c>
      <c r="J313" s="40">
        <v>43089</v>
      </c>
      <c r="K313" s="45">
        <v>9500000</v>
      </c>
    </row>
    <row r="314" spans="1:11" s="54" customFormat="1" ht="45" x14ac:dyDescent="0.2">
      <c r="A314" s="25">
        <v>9242</v>
      </c>
      <c r="B314" s="54" t="s">
        <v>1636</v>
      </c>
      <c r="C314" s="55" t="s">
        <v>2371</v>
      </c>
      <c r="D314" s="59" t="s">
        <v>2035</v>
      </c>
      <c r="E314" s="56">
        <v>43038</v>
      </c>
      <c r="F314" s="26">
        <f t="shared" si="4"/>
        <v>46690</v>
      </c>
      <c r="G314" s="55" t="s">
        <v>2372</v>
      </c>
      <c r="H314" s="57">
        <v>620000</v>
      </c>
      <c r="I314" s="39"/>
      <c r="J314" s="40"/>
      <c r="K314" s="45">
        <v>620000</v>
      </c>
    </row>
    <row r="315" spans="1:11" s="54" customFormat="1" ht="22.5" x14ac:dyDescent="0.2">
      <c r="A315" s="25">
        <v>9243</v>
      </c>
      <c r="B315" s="54" t="s">
        <v>1636</v>
      </c>
      <c r="C315" s="55" t="s">
        <v>2371</v>
      </c>
      <c r="D315" s="59" t="s">
        <v>2035</v>
      </c>
      <c r="E315" s="56">
        <v>43038</v>
      </c>
      <c r="F315" s="26">
        <f t="shared" si="4"/>
        <v>46690</v>
      </c>
      <c r="G315" s="55" t="s">
        <v>2373</v>
      </c>
      <c r="H315" s="57">
        <v>1000000</v>
      </c>
      <c r="I315" s="39"/>
      <c r="J315" s="40"/>
      <c r="K315" s="45">
        <v>1000000</v>
      </c>
    </row>
    <row r="316" spans="1:11" s="54" customFormat="1" ht="22.5" x14ac:dyDescent="0.2">
      <c r="A316" s="25">
        <v>9244</v>
      </c>
      <c r="B316" s="54" t="s">
        <v>1636</v>
      </c>
      <c r="C316" s="55" t="s">
        <v>2371</v>
      </c>
      <c r="D316" s="59" t="s">
        <v>2035</v>
      </c>
      <c r="E316" s="56">
        <v>43038</v>
      </c>
      <c r="F316" s="26">
        <f t="shared" si="4"/>
        <v>46690</v>
      </c>
      <c r="G316" s="55" t="s">
        <v>2374</v>
      </c>
      <c r="H316" s="57">
        <v>1000000</v>
      </c>
      <c r="I316" s="39"/>
      <c r="J316" s="40"/>
      <c r="K316" s="45">
        <v>1000000</v>
      </c>
    </row>
    <row r="317" spans="1:11" s="54" customFormat="1" ht="22.5" x14ac:dyDescent="0.2">
      <c r="A317" s="25">
        <v>9245</v>
      </c>
      <c r="B317" s="54" t="s">
        <v>1636</v>
      </c>
      <c r="C317" s="55" t="s">
        <v>2371</v>
      </c>
      <c r="D317" s="59" t="s">
        <v>2035</v>
      </c>
      <c r="E317" s="56">
        <v>43038</v>
      </c>
      <c r="F317" s="26">
        <f t="shared" si="4"/>
        <v>46690</v>
      </c>
      <c r="G317" s="55" t="s">
        <v>2375</v>
      </c>
      <c r="H317" s="57">
        <v>1500000</v>
      </c>
      <c r="I317" s="39"/>
      <c r="J317" s="40"/>
      <c r="K317" s="45">
        <v>1500000</v>
      </c>
    </row>
    <row r="318" spans="1:11" s="54" customFormat="1" ht="45" x14ac:dyDescent="0.2">
      <c r="A318" s="25">
        <v>9246</v>
      </c>
      <c r="B318" s="54" t="s">
        <v>1636</v>
      </c>
      <c r="C318" s="55" t="s">
        <v>2371</v>
      </c>
      <c r="D318" s="59" t="s">
        <v>2035</v>
      </c>
      <c r="E318" s="56">
        <v>43038</v>
      </c>
      <c r="F318" s="26">
        <f t="shared" si="4"/>
        <v>46690</v>
      </c>
      <c r="G318" s="55" t="s">
        <v>2376</v>
      </c>
      <c r="H318" s="57">
        <v>1500000</v>
      </c>
      <c r="I318" s="39"/>
      <c r="J318" s="40"/>
      <c r="K318" s="45">
        <v>1500000</v>
      </c>
    </row>
    <row r="319" spans="1:11" s="54" customFormat="1" ht="45" x14ac:dyDescent="0.2">
      <c r="A319" s="25">
        <v>9247</v>
      </c>
      <c r="B319" s="54" t="s">
        <v>1636</v>
      </c>
      <c r="C319" s="55" t="s">
        <v>2371</v>
      </c>
      <c r="D319" s="59" t="s">
        <v>2035</v>
      </c>
      <c r="E319" s="56">
        <v>43038</v>
      </c>
      <c r="F319" s="26">
        <f t="shared" si="4"/>
        <v>46690</v>
      </c>
      <c r="G319" s="55" t="s">
        <v>2377</v>
      </c>
      <c r="H319" s="57">
        <v>3000000</v>
      </c>
      <c r="I319" s="39"/>
      <c r="J319" s="40"/>
      <c r="K319" s="45">
        <v>3000000</v>
      </c>
    </row>
    <row r="320" spans="1:11" s="54" customFormat="1" ht="56.25" x14ac:dyDescent="0.2">
      <c r="A320" s="25">
        <v>9248</v>
      </c>
      <c r="B320" s="54" t="s">
        <v>1636</v>
      </c>
      <c r="C320" s="55" t="s">
        <v>2371</v>
      </c>
      <c r="D320" s="59" t="s">
        <v>2035</v>
      </c>
      <c r="E320" s="56">
        <v>43038</v>
      </c>
      <c r="F320" s="26">
        <f t="shared" si="4"/>
        <v>46690</v>
      </c>
      <c r="G320" s="55" t="s">
        <v>2378</v>
      </c>
      <c r="H320" s="57">
        <v>4000000</v>
      </c>
      <c r="I320" s="39">
        <v>0</v>
      </c>
      <c r="J320" s="40"/>
      <c r="K320" s="45">
        <v>4000000</v>
      </c>
    </row>
    <row r="321" spans="1:11" s="54" customFormat="1" ht="33.75" x14ac:dyDescent="0.2">
      <c r="A321" s="25">
        <v>9249</v>
      </c>
      <c r="B321" s="54" t="s">
        <v>1636</v>
      </c>
      <c r="C321" s="55" t="s">
        <v>2371</v>
      </c>
      <c r="D321" s="59" t="s">
        <v>2035</v>
      </c>
      <c r="E321" s="56">
        <v>43038</v>
      </c>
      <c r="F321" s="26">
        <f t="shared" si="4"/>
        <v>46690</v>
      </c>
      <c r="G321" s="55" t="s">
        <v>2379</v>
      </c>
      <c r="H321" s="57">
        <v>5000000</v>
      </c>
      <c r="I321" s="39"/>
      <c r="J321" s="40"/>
      <c r="K321" s="45">
        <v>5000000</v>
      </c>
    </row>
    <row r="322" spans="1:11" s="54" customFormat="1" ht="33.75" x14ac:dyDescent="0.2">
      <c r="A322" s="25">
        <v>9250</v>
      </c>
      <c r="B322" s="54" t="s">
        <v>1636</v>
      </c>
      <c r="C322" s="55" t="s">
        <v>2371</v>
      </c>
      <c r="D322" s="59" t="s">
        <v>2035</v>
      </c>
      <c r="E322" s="56">
        <v>43038</v>
      </c>
      <c r="F322" s="26">
        <f t="shared" si="4"/>
        <v>46690</v>
      </c>
      <c r="G322" s="55" t="s">
        <v>2380</v>
      </c>
      <c r="H322" s="57">
        <v>5000000</v>
      </c>
      <c r="I322" s="39">
        <v>0</v>
      </c>
      <c r="J322" s="40"/>
      <c r="K322" s="45">
        <v>5000000</v>
      </c>
    </row>
    <row r="323" spans="1:11" s="54" customFormat="1" ht="45" x14ac:dyDescent="0.2">
      <c r="A323" s="25">
        <v>9251</v>
      </c>
      <c r="B323" s="54" t="s">
        <v>1636</v>
      </c>
      <c r="C323" s="55" t="s">
        <v>2371</v>
      </c>
      <c r="D323" s="59" t="s">
        <v>2035</v>
      </c>
      <c r="E323" s="56">
        <v>43038</v>
      </c>
      <c r="F323" s="26">
        <f t="shared" si="4"/>
        <v>46690</v>
      </c>
      <c r="G323" s="55" t="s">
        <v>2381</v>
      </c>
      <c r="H323" s="57">
        <v>6000000</v>
      </c>
      <c r="I323" s="39"/>
      <c r="J323" s="40"/>
      <c r="K323" s="45">
        <v>6000000</v>
      </c>
    </row>
    <row r="324" spans="1:11" s="54" customFormat="1" ht="45" x14ac:dyDescent="0.2">
      <c r="A324" s="25">
        <v>9252</v>
      </c>
      <c r="B324" s="54" t="s">
        <v>1636</v>
      </c>
      <c r="C324" s="55" t="s">
        <v>2371</v>
      </c>
      <c r="D324" s="59" t="s">
        <v>2035</v>
      </c>
      <c r="E324" s="56">
        <v>43038</v>
      </c>
      <c r="F324" s="26">
        <f t="shared" ref="F324:F387" si="5">IF(D324="","",(DATE(YEAR(E324)+10,MONTH(E324),DAY(E324))))</f>
        <v>46690</v>
      </c>
      <c r="G324" s="55" t="s">
        <v>2382</v>
      </c>
      <c r="H324" s="57">
        <v>10000000</v>
      </c>
      <c r="I324" s="39"/>
      <c r="J324" s="40"/>
      <c r="K324" s="45">
        <v>10000000</v>
      </c>
    </row>
    <row r="325" spans="1:11" s="54" customFormat="1" ht="33.75" x14ac:dyDescent="0.2">
      <c r="A325" s="25">
        <v>9253</v>
      </c>
      <c r="B325" s="54" t="s">
        <v>1636</v>
      </c>
      <c r="C325" s="55" t="s">
        <v>1928</v>
      </c>
      <c r="D325" s="59" t="s">
        <v>2035</v>
      </c>
      <c r="E325" s="56">
        <v>43038</v>
      </c>
      <c r="F325" s="26">
        <f t="shared" si="5"/>
        <v>46690</v>
      </c>
      <c r="G325" s="55" t="s">
        <v>2383</v>
      </c>
      <c r="H325" s="57">
        <v>3000000</v>
      </c>
      <c r="I325" s="39"/>
      <c r="J325" s="40"/>
      <c r="K325" s="45">
        <v>3000000</v>
      </c>
    </row>
    <row r="326" spans="1:11" s="54" customFormat="1" ht="33.75" x14ac:dyDescent="0.2">
      <c r="A326" s="25">
        <v>9254</v>
      </c>
      <c r="B326" s="54" t="s">
        <v>1636</v>
      </c>
      <c r="C326" s="55" t="s">
        <v>1674</v>
      </c>
      <c r="D326" s="59" t="s">
        <v>2035</v>
      </c>
      <c r="E326" s="56">
        <v>43038</v>
      </c>
      <c r="F326" s="26">
        <f t="shared" si="5"/>
        <v>46690</v>
      </c>
      <c r="G326" s="55" t="s">
        <v>2370</v>
      </c>
      <c r="H326" s="57">
        <v>15000000</v>
      </c>
      <c r="I326" s="39">
        <v>2250000</v>
      </c>
      <c r="J326" s="40" t="s">
        <v>6418</v>
      </c>
      <c r="K326" s="45">
        <v>12750000</v>
      </c>
    </row>
    <row r="327" spans="1:11" s="54" customFormat="1" ht="22.5" x14ac:dyDescent="0.2">
      <c r="A327" s="25">
        <v>9255</v>
      </c>
      <c r="B327" s="54" t="s">
        <v>648</v>
      </c>
      <c r="C327" s="55" t="s">
        <v>2384</v>
      </c>
      <c r="D327" s="59" t="s">
        <v>2035</v>
      </c>
      <c r="E327" s="56">
        <v>43038</v>
      </c>
      <c r="F327" s="26">
        <f t="shared" si="5"/>
        <v>46690</v>
      </c>
      <c r="G327" s="55" t="s">
        <v>2385</v>
      </c>
      <c r="H327" s="57">
        <v>1163000</v>
      </c>
      <c r="I327" s="39"/>
      <c r="J327" s="40"/>
      <c r="K327" s="45">
        <v>1163000</v>
      </c>
    </row>
    <row r="328" spans="1:11" s="54" customFormat="1" ht="33.75" x14ac:dyDescent="0.2">
      <c r="A328" s="25">
        <v>9256</v>
      </c>
      <c r="B328" s="54" t="s">
        <v>648</v>
      </c>
      <c r="C328" s="55" t="s">
        <v>2386</v>
      </c>
      <c r="D328" s="59" t="s">
        <v>2035</v>
      </c>
      <c r="E328" s="56">
        <v>43038</v>
      </c>
      <c r="F328" s="26">
        <f t="shared" si="5"/>
        <v>46690</v>
      </c>
      <c r="G328" s="55" t="s">
        <v>2387</v>
      </c>
      <c r="H328" s="57">
        <v>2500000</v>
      </c>
      <c r="I328" s="39"/>
      <c r="J328" s="40"/>
      <c r="K328" s="45">
        <v>2500000</v>
      </c>
    </row>
    <row r="329" spans="1:11" s="54" customFormat="1" ht="33.75" x14ac:dyDescent="0.2">
      <c r="A329" s="25">
        <v>9257</v>
      </c>
      <c r="B329" s="54" t="s">
        <v>648</v>
      </c>
      <c r="C329" s="55" t="s">
        <v>2386</v>
      </c>
      <c r="D329" s="59" t="s">
        <v>2035</v>
      </c>
      <c r="E329" s="56">
        <v>43038</v>
      </c>
      <c r="F329" s="26">
        <f t="shared" si="5"/>
        <v>46690</v>
      </c>
      <c r="G329" s="55" t="s">
        <v>2388</v>
      </c>
      <c r="H329" s="57">
        <v>4500000</v>
      </c>
      <c r="I329" s="39"/>
      <c r="J329" s="40"/>
      <c r="K329" s="45">
        <v>4500000</v>
      </c>
    </row>
    <row r="330" spans="1:11" s="54" customFormat="1" ht="33.75" x14ac:dyDescent="0.2">
      <c r="A330" s="25">
        <v>9258</v>
      </c>
      <c r="B330" s="54" t="s">
        <v>648</v>
      </c>
      <c r="C330" s="55" t="s">
        <v>2389</v>
      </c>
      <c r="D330" s="59" t="s">
        <v>2035</v>
      </c>
      <c r="E330" s="56">
        <v>43038</v>
      </c>
      <c r="F330" s="26">
        <f t="shared" si="5"/>
        <v>46690</v>
      </c>
      <c r="G330" s="55" t="s">
        <v>2390</v>
      </c>
      <c r="H330" s="57">
        <v>500000</v>
      </c>
      <c r="I330" s="39"/>
      <c r="J330" s="40"/>
      <c r="K330" s="45">
        <v>500000</v>
      </c>
    </row>
    <row r="331" spans="1:11" s="54" customFormat="1" ht="33.75" x14ac:dyDescent="0.2">
      <c r="A331" s="25">
        <v>9259</v>
      </c>
      <c r="B331" s="54" t="s">
        <v>648</v>
      </c>
      <c r="C331" s="55" t="s">
        <v>1793</v>
      </c>
      <c r="D331" s="59" t="s">
        <v>2035</v>
      </c>
      <c r="E331" s="56">
        <v>43038</v>
      </c>
      <c r="F331" s="26">
        <f t="shared" si="5"/>
        <v>46690</v>
      </c>
      <c r="G331" s="55" t="s">
        <v>2391</v>
      </c>
      <c r="H331" s="57">
        <v>1600000</v>
      </c>
      <c r="I331" s="39"/>
      <c r="J331" s="40"/>
      <c r="K331" s="45">
        <v>1600000</v>
      </c>
    </row>
    <row r="332" spans="1:11" s="54" customFormat="1" ht="33.75" x14ac:dyDescent="0.2">
      <c r="A332" s="25">
        <v>9260</v>
      </c>
      <c r="B332" s="54" t="s">
        <v>648</v>
      </c>
      <c r="C332" s="55" t="s">
        <v>2392</v>
      </c>
      <c r="D332" s="59" t="s">
        <v>2035</v>
      </c>
      <c r="E332" s="56">
        <v>43038</v>
      </c>
      <c r="F332" s="26">
        <f t="shared" si="5"/>
        <v>46690</v>
      </c>
      <c r="G332" s="55" t="s">
        <v>2393</v>
      </c>
      <c r="H332" s="57">
        <v>5000000</v>
      </c>
      <c r="I332" s="39"/>
      <c r="J332" s="40"/>
      <c r="K332" s="45">
        <v>5000000</v>
      </c>
    </row>
    <row r="333" spans="1:11" s="54" customFormat="1" ht="33.75" x14ac:dyDescent="0.2">
      <c r="A333" s="25">
        <v>9261</v>
      </c>
      <c r="B333" s="54" t="s">
        <v>648</v>
      </c>
      <c r="C333" s="55" t="s">
        <v>2392</v>
      </c>
      <c r="D333" s="59" t="s">
        <v>2035</v>
      </c>
      <c r="E333" s="56">
        <v>43038</v>
      </c>
      <c r="F333" s="26">
        <f t="shared" si="5"/>
        <v>46690</v>
      </c>
      <c r="G333" s="55" t="s">
        <v>2394</v>
      </c>
      <c r="H333" s="57">
        <v>5000000</v>
      </c>
      <c r="I333" s="39"/>
      <c r="J333" s="40"/>
      <c r="K333" s="45">
        <v>5000000</v>
      </c>
    </row>
    <row r="334" spans="1:11" s="54" customFormat="1" ht="33.75" x14ac:dyDescent="0.2">
      <c r="A334" s="25">
        <v>9262</v>
      </c>
      <c r="B334" s="54" t="s">
        <v>648</v>
      </c>
      <c r="C334" s="55" t="s">
        <v>2395</v>
      </c>
      <c r="D334" s="59" t="s">
        <v>2035</v>
      </c>
      <c r="E334" s="56">
        <v>43038</v>
      </c>
      <c r="F334" s="26">
        <f t="shared" si="5"/>
        <v>46690</v>
      </c>
      <c r="G334" s="55" t="s">
        <v>2396</v>
      </c>
      <c r="H334" s="57">
        <v>4000000</v>
      </c>
      <c r="I334" s="39">
        <v>2000000</v>
      </c>
      <c r="J334" s="40" t="s">
        <v>3525</v>
      </c>
      <c r="K334" s="45">
        <v>2000000</v>
      </c>
    </row>
    <row r="335" spans="1:11" s="54" customFormat="1" ht="33.75" x14ac:dyDescent="0.2">
      <c r="A335" s="25">
        <v>9263</v>
      </c>
      <c r="B335" s="54" t="s">
        <v>648</v>
      </c>
      <c r="C335" s="55" t="s">
        <v>2395</v>
      </c>
      <c r="D335" s="59" t="s">
        <v>2035</v>
      </c>
      <c r="E335" s="56">
        <v>43038</v>
      </c>
      <c r="F335" s="26">
        <f t="shared" si="5"/>
        <v>46690</v>
      </c>
      <c r="G335" s="55" t="s">
        <v>2397</v>
      </c>
      <c r="H335" s="57">
        <v>1000000</v>
      </c>
      <c r="I335" s="39"/>
      <c r="J335" s="40"/>
      <c r="K335" s="45">
        <v>1000000</v>
      </c>
    </row>
    <row r="336" spans="1:11" s="54" customFormat="1" ht="45" x14ac:dyDescent="0.2">
      <c r="A336" s="25">
        <v>9264</v>
      </c>
      <c r="B336" s="54" t="s">
        <v>648</v>
      </c>
      <c r="C336" s="55" t="s">
        <v>1084</v>
      </c>
      <c r="D336" s="59" t="s">
        <v>2035</v>
      </c>
      <c r="E336" s="56">
        <v>43038</v>
      </c>
      <c r="F336" s="26">
        <f t="shared" si="5"/>
        <v>46690</v>
      </c>
      <c r="G336" s="55" t="s">
        <v>2398</v>
      </c>
      <c r="H336" s="57">
        <v>8000000</v>
      </c>
      <c r="I336" s="39"/>
      <c r="J336" s="40"/>
      <c r="K336" s="45">
        <v>8000000</v>
      </c>
    </row>
    <row r="337" spans="1:11" s="54" customFormat="1" ht="45" x14ac:dyDescent="0.2">
      <c r="A337" s="25">
        <v>9265</v>
      </c>
      <c r="B337" s="54" t="s">
        <v>648</v>
      </c>
      <c r="C337" s="55" t="s">
        <v>2399</v>
      </c>
      <c r="D337" s="59" t="s">
        <v>2035</v>
      </c>
      <c r="E337" s="56">
        <v>43038</v>
      </c>
      <c r="F337" s="26">
        <f t="shared" si="5"/>
        <v>46690</v>
      </c>
      <c r="G337" s="55" t="s">
        <v>2400</v>
      </c>
      <c r="H337" s="57">
        <v>1250000</v>
      </c>
      <c r="I337" s="39"/>
      <c r="J337" s="40"/>
      <c r="K337" s="45">
        <v>1250000</v>
      </c>
    </row>
    <row r="338" spans="1:11" s="54" customFormat="1" ht="22.5" x14ac:dyDescent="0.2">
      <c r="A338" s="25">
        <v>9266</v>
      </c>
      <c r="B338" s="54" t="s">
        <v>648</v>
      </c>
      <c r="C338" s="55" t="s">
        <v>1674</v>
      </c>
      <c r="D338" s="59" t="s">
        <v>2035</v>
      </c>
      <c r="E338" s="56">
        <v>43038</v>
      </c>
      <c r="F338" s="26">
        <f t="shared" si="5"/>
        <v>46690</v>
      </c>
      <c r="G338" s="55" t="s">
        <v>2401</v>
      </c>
      <c r="H338" s="57">
        <v>3000000</v>
      </c>
      <c r="I338" s="39"/>
      <c r="J338" s="40"/>
      <c r="K338" s="45">
        <v>3000000</v>
      </c>
    </row>
    <row r="339" spans="1:11" s="54" customFormat="1" ht="22.5" x14ac:dyDescent="0.2">
      <c r="A339" s="25">
        <v>9267</v>
      </c>
      <c r="B339" s="54" t="s">
        <v>648</v>
      </c>
      <c r="C339" s="55" t="s">
        <v>1674</v>
      </c>
      <c r="D339" s="59" t="s">
        <v>2035</v>
      </c>
      <c r="E339" s="56">
        <v>43038</v>
      </c>
      <c r="F339" s="26">
        <f t="shared" si="5"/>
        <v>46690</v>
      </c>
      <c r="G339" s="55" t="s">
        <v>2402</v>
      </c>
      <c r="H339" s="57">
        <v>4500000</v>
      </c>
      <c r="I339" s="39"/>
      <c r="J339" s="40"/>
      <c r="K339" s="45">
        <v>4500000</v>
      </c>
    </row>
    <row r="340" spans="1:11" s="54" customFormat="1" ht="33.75" x14ac:dyDescent="0.2">
      <c r="A340" s="25">
        <v>9268</v>
      </c>
      <c r="B340" s="54" t="s">
        <v>648</v>
      </c>
      <c r="C340" s="55" t="s">
        <v>1674</v>
      </c>
      <c r="D340" s="59" t="s">
        <v>2035</v>
      </c>
      <c r="E340" s="56">
        <v>43038</v>
      </c>
      <c r="F340" s="26">
        <f t="shared" si="5"/>
        <v>46690</v>
      </c>
      <c r="G340" s="55" t="s">
        <v>2403</v>
      </c>
      <c r="H340" s="57">
        <v>5000000</v>
      </c>
      <c r="I340" s="39"/>
      <c r="J340" s="40"/>
      <c r="K340" s="45">
        <v>5000000</v>
      </c>
    </row>
    <row r="341" spans="1:11" s="54" customFormat="1" ht="33.75" x14ac:dyDescent="0.2">
      <c r="A341" s="25">
        <v>9269</v>
      </c>
      <c r="B341" s="54" t="s">
        <v>648</v>
      </c>
      <c r="C341" s="55" t="s">
        <v>1674</v>
      </c>
      <c r="D341" s="59" t="s">
        <v>2035</v>
      </c>
      <c r="E341" s="56">
        <v>43038</v>
      </c>
      <c r="F341" s="26">
        <f t="shared" si="5"/>
        <v>46690</v>
      </c>
      <c r="G341" s="55" t="s">
        <v>2307</v>
      </c>
      <c r="H341" s="57">
        <v>20000000</v>
      </c>
      <c r="I341" s="39"/>
      <c r="J341" s="40"/>
      <c r="K341" s="45">
        <v>20000000</v>
      </c>
    </row>
    <row r="342" spans="1:11" s="54" customFormat="1" ht="45" x14ac:dyDescent="0.2">
      <c r="A342" s="25">
        <v>9270</v>
      </c>
      <c r="B342" s="54" t="s">
        <v>1030</v>
      </c>
      <c r="C342" s="55" t="s">
        <v>2404</v>
      </c>
      <c r="D342" s="59" t="s">
        <v>2035</v>
      </c>
      <c r="E342" s="56">
        <v>43038</v>
      </c>
      <c r="F342" s="26">
        <f t="shared" si="5"/>
        <v>46690</v>
      </c>
      <c r="G342" s="55" t="s">
        <v>2405</v>
      </c>
      <c r="H342" s="57">
        <v>4500000</v>
      </c>
      <c r="I342" s="39">
        <v>1000000</v>
      </c>
      <c r="J342" s="40">
        <v>43340</v>
      </c>
      <c r="K342" s="45">
        <v>3500000</v>
      </c>
    </row>
    <row r="343" spans="1:11" s="54" customFormat="1" ht="33.75" x14ac:dyDescent="0.2">
      <c r="A343" s="25">
        <v>9271</v>
      </c>
      <c r="B343" s="54" t="s">
        <v>1030</v>
      </c>
      <c r="C343" s="55" t="s">
        <v>2406</v>
      </c>
      <c r="D343" s="59" t="s">
        <v>2035</v>
      </c>
      <c r="E343" s="56">
        <v>43038</v>
      </c>
      <c r="F343" s="26">
        <f t="shared" si="5"/>
        <v>46690</v>
      </c>
      <c r="G343" s="55" t="s">
        <v>2407</v>
      </c>
      <c r="H343" s="57">
        <v>2000000</v>
      </c>
      <c r="I343" s="39">
        <v>1000000</v>
      </c>
      <c r="J343" s="40">
        <v>44188</v>
      </c>
      <c r="K343" s="45">
        <v>1000000</v>
      </c>
    </row>
    <row r="344" spans="1:11" s="54" customFormat="1" ht="45" x14ac:dyDescent="0.2">
      <c r="A344" s="25">
        <v>9272</v>
      </c>
      <c r="B344" s="54" t="s">
        <v>1030</v>
      </c>
      <c r="C344" s="55" t="s">
        <v>2406</v>
      </c>
      <c r="D344" s="59" t="s">
        <v>2035</v>
      </c>
      <c r="E344" s="56">
        <v>43038</v>
      </c>
      <c r="F344" s="26">
        <f t="shared" si="5"/>
        <v>46690</v>
      </c>
      <c r="G344" s="55" t="s">
        <v>2408</v>
      </c>
      <c r="H344" s="57">
        <v>2000000</v>
      </c>
      <c r="I344" s="39"/>
      <c r="J344" s="40"/>
      <c r="K344" s="45">
        <v>2000000</v>
      </c>
    </row>
    <row r="345" spans="1:11" s="54" customFormat="1" ht="33.75" x14ac:dyDescent="0.2">
      <c r="A345" s="25">
        <v>9273</v>
      </c>
      <c r="B345" s="54" t="s">
        <v>1030</v>
      </c>
      <c r="C345" s="55" t="s">
        <v>2406</v>
      </c>
      <c r="D345" s="59" t="s">
        <v>2035</v>
      </c>
      <c r="E345" s="56">
        <v>43038</v>
      </c>
      <c r="F345" s="26">
        <f t="shared" si="5"/>
        <v>46690</v>
      </c>
      <c r="G345" s="55" t="s">
        <v>2409</v>
      </c>
      <c r="H345" s="57">
        <v>3000000</v>
      </c>
      <c r="I345" s="39"/>
      <c r="J345" s="40"/>
      <c r="K345" s="45">
        <v>3000000</v>
      </c>
    </row>
    <row r="346" spans="1:11" s="54" customFormat="1" ht="33.75" x14ac:dyDescent="0.2">
      <c r="A346" s="25">
        <v>9274</v>
      </c>
      <c r="B346" s="54" t="s">
        <v>1030</v>
      </c>
      <c r="C346" s="55" t="s">
        <v>2406</v>
      </c>
      <c r="D346" s="59" t="s">
        <v>2035</v>
      </c>
      <c r="E346" s="56">
        <v>43038</v>
      </c>
      <c r="F346" s="26">
        <f t="shared" si="5"/>
        <v>46690</v>
      </c>
      <c r="G346" s="55" t="s">
        <v>2410</v>
      </c>
      <c r="H346" s="57">
        <v>3000000</v>
      </c>
      <c r="I346" s="39">
        <v>1000000</v>
      </c>
      <c r="J346" s="40">
        <v>44860</v>
      </c>
      <c r="K346" s="45">
        <v>2000000</v>
      </c>
    </row>
    <row r="347" spans="1:11" s="54" customFormat="1" ht="45" x14ac:dyDescent="0.2">
      <c r="A347" s="25">
        <v>9275</v>
      </c>
      <c r="B347" s="54" t="s">
        <v>1030</v>
      </c>
      <c r="C347" s="55" t="s">
        <v>2411</v>
      </c>
      <c r="D347" s="59" t="s">
        <v>2035</v>
      </c>
      <c r="E347" s="56">
        <v>43038</v>
      </c>
      <c r="F347" s="26">
        <f t="shared" si="5"/>
        <v>46690</v>
      </c>
      <c r="G347" s="55" t="s">
        <v>2412</v>
      </c>
      <c r="H347" s="57">
        <v>1500000</v>
      </c>
      <c r="I347" s="39"/>
      <c r="J347" s="40"/>
      <c r="K347" s="45">
        <v>1500000</v>
      </c>
    </row>
    <row r="348" spans="1:11" s="54" customFormat="1" ht="33.75" x14ac:dyDescent="0.2">
      <c r="A348" s="25">
        <v>9276</v>
      </c>
      <c r="B348" s="54" t="s">
        <v>1030</v>
      </c>
      <c r="C348" s="55" t="s">
        <v>2413</v>
      </c>
      <c r="D348" s="59" t="s">
        <v>2035</v>
      </c>
      <c r="E348" s="56">
        <v>43038</v>
      </c>
      <c r="F348" s="26">
        <f t="shared" si="5"/>
        <v>46690</v>
      </c>
      <c r="G348" s="55" t="s">
        <v>2414</v>
      </c>
      <c r="H348" s="57">
        <v>750000</v>
      </c>
      <c r="I348" s="39">
        <v>750000</v>
      </c>
      <c r="J348" s="40">
        <v>43354</v>
      </c>
      <c r="K348" s="45">
        <v>0</v>
      </c>
    </row>
    <row r="349" spans="1:11" s="54" customFormat="1" ht="45" x14ac:dyDescent="0.2">
      <c r="A349" s="25">
        <v>9277</v>
      </c>
      <c r="B349" s="54" t="s">
        <v>1030</v>
      </c>
      <c r="C349" s="55" t="s">
        <v>2413</v>
      </c>
      <c r="D349" s="59" t="s">
        <v>2035</v>
      </c>
      <c r="E349" s="56">
        <v>43038</v>
      </c>
      <c r="F349" s="26">
        <f t="shared" si="5"/>
        <v>46690</v>
      </c>
      <c r="G349" s="55" t="s">
        <v>2415</v>
      </c>
      <c r="H349" s="57">
        <v>10000000</v>
      </c>
      <c r="I349" s="39"/>
      <c r="J349" s="40"/>
      <c r="K349" s="45">
        <v>10000000</v>
      </c>
    </row>
    <row r="350" spans="1:11" s="54" customFormat="1" ht="22.5" x14ac:dyDescent="0.2">
      <c r="A350" s="25">
        <v>9278</v>
      </c>
      <c r="B350" s="54" t="s">
        <v>1030</v>
      </c>
      <c r="C350" s="55" t="s">
        <v>108</v>
      </c>
      <c r="D350" s="59" t="s">
        <v>2035</v>
      </c>
      <c r="E350" s="56">
        <v>43038</v>
      </c>
      <c r="F350" s="26">
        <f t="shared" si="5"/>
        <v>46690</v>
      </c>
      <c r="G350" s="55" t="s">
        <v>2416</v>
      </c>
      <c r="H350" s="57">
        <v>10000000</v>
      </c>
      <c r="I350" s="39"/>
      <c r="J350" s="40"/>
      <c r="K350" s="45">
        <v>10000000</v>
      </c>
    </row>
    <row r="351" spans="1:11" s="54" customFormat="1" ht="33.75" x14ac:dyDescent="0.2">
      <c r="A351" s="25">
        <v>9279</v>
      </c>
      <c r="B351" s="54" t="s">
        <v>1030</v>
      </c>
      <c r="C351" s="55" t="s">
        <v>1674</v>
      </c>
      <c r="D351" s="59" t="s">
        <v>2035</v>
      </c>
      <c r="E351" s="56">
        <v>43038</v>
      </c>
      <c r="F351" s="26">
        <f t="shared" si="5"/>
        <v>46690</v>
      </c>
      <c r="G351" s="55" t="s">
        <v>2417</v>
      </c>
      <c r="H351" s="57">
        <v>1250000</v>
      </c>
      <c r="I351" s="39"/>
      <c r="J351" s="40"/>
      <c r="K351" s="45">
        <v>1250000</v>
      </c>
    </row>
    <row r="352" spans="1:11" s="54" customFormat="1" ht="22.5" x14ac:dyDescent="0.2">
      <c r="A352" s="25">
        <v>9280</v>
      </c>
      <c r="B352" s="54" t="s">
        <v>1030</v>
      </c>
      <c r="C352" s="55" t="s">
        <v>1674</v>
      </c>
      <c r="D352" s="59" t="s">
        <v>2035</v>
      </c>
      <c r="E352" s="56">
        <v>43038</v>
      </c>
      <c r="F352" s="26">
        <f t="shared" si="5"/>
        <v>46690</v>
      </c>
      <c r="G352" s="55" t="s">
        <v>2418</v>
      </c>
      <c r="H352" s="57">
        <v>2500000</v>
      </c>
      <c r="I352" s="39"/>
      <c r="J352" s="40"/>
      <c r="K352" s="45">
        <v>2500000</v>
      </c>
    </row>
    <row r="353" spans="1:11" s="54" customFormat="1" ht="45" x14ac:dyDescent="0.2">
      <c r="A353" s="25">
        <v>9281</v>
      </c>
      <c r="B353" s="54" t="s">
        <v>1029</v>
      </c>
      <c r="C353" s="55" t="s">
        <v>1929</v>
      </c>
      <c r="D353" s="59" t="s">
        <v>2035</v>
      </c>
      <c r="E353" s="56">
        <v>43038</v>
      </c>
      <c r="F353" s="26">
        <f t="shared" si="5"/>
        <v>46690</v>
      </c>
      <c r="G353" s="55" t="s">
        <v>2419</v>
      </c>
      <c r="H353" s="57">
        <v>2000000</v>
      </c>
      <c r="I353" s="39"/>
      <c r="J353" s="40"/>
      <c r="K353" s="45">
        <v>2000000</v>
      </c>
    </row>
    <row r="354" spans="1:11" s="54" customFormat="1" ht="45" x14ac:dyDescent="0.2">
      <c r="A354" s="25">
        <v>9282</v>
      </c>
      <c r="B354" s="54" t="s">
        <v>1029</v>
      </c>
      <c r="C354" s="55" t="s">
        <v>1929</v>
      </c>
      <c r="D354" s="59" t="s">
        <v>2035</v>
      </c>
      <c r="E354" s="56">
        <v>43038</v>
      </c>
      <c r="F354" s="26">
        <f t="shared" si="5"/>
        <v>46690</v>
      </c>
      <c r="G354" s="55" t="s">
        <v>2420</v>
      </c>
      <c r="H354" s="57">
        <v>2000000</v>
      </c>
      <c r="I354" s="39"/>
      <c r="J354" s="40"/>
      <c r="K354" s="45">
        <v>2000000</v>
      </c>
    </row>
    <row r="355" spans="1:11" s="54" customFormat="1" ht="45" x14ac:dyDescent="0.2">
      <c r="A355" s="25">
        <v>9283</v>
      </c>
      <c r="B355" s="54" t="s">
        <v>1029</v>
      </c>
      <c r="C355" s="55" t="s">
        <v>1929</v>
      </c>
      <c r="D355" s="59" t="s">
        <v>2035</v>
      </c>
      <c r="E355" s="56">
        <v>43038</v>
      </c>
      <c r="F355" s="26">
        <f t="shared" si="5"/>
        <v>46690</v>
      </c>
      <c r="G355" s="55" t="s">
        <v>2421</v>
      </c>
      <c r="H355" s="57">
        <v>3000000</v>
      </c>
      <c r="I355" s="39"/>
      <c r="J355" s="40"/>
      <c r="K355" s="45">
        <v>3000000</v>
      </c>
    </row>
    <row r="356" spans="1:11" s="54" customFormat="1" ht="45" x14ac:dyDescent="0.2">
      <c r="A356" s="25">
        <v>9284</v>
      </c>
      <c r="B356" s="54" t="s">
        <v>1029</v>
      </c>
      <c r="C356" s="55" t="s">
        <v>1929</v>
      </c>
      <c r="D356" s="59" t="s">
        <v>2035</v>
      </c>
      <c r="E356" s="56">
        <v>43038</v>
      </c>
      <c r="F356" s="26">
        <f t="shared" si="5"/>
        <v>46690</v>
      </c>
      <c r="G356" s="55" t="s">
        <v>2422</v>
      </c>
      <c r="H356" s="57">
        <v>3000000</v>
      </c>
      <c r="I356" s="39">
        <v>1000000</v>
      </c>
      <c r="J356" s="40">
        <v>43682</v>
      </c>
      <c r="K356" s="45">
        <v>2000000</v>
      </c>
    </row>
    <row r="357" spans="1:11" s="54" customFormat="1" ht="45" x14ac:dyDescent="0.2">
      <c r="A357" s="25">
        <v>9285</v>
      </c>
      <c r="B357" s="54" t="s">
        <v>1029</v>
      </c>
      <c r="C357" s="55" t="s">
        <v>1929</v>
      </c>
      <c r="D357" s="59" t="s">
        <v>2035</v>
      </c>
      <c r="E357" s="56">
        <v>43038</v>
      </c>
      <c r="F357" s="26">
        <f t="shared" si="5"/>
        <v>46690</v>
      </c>
      <c r="G357" s="55" t="s">
        <v>2423</v>
      </c>
      <c r="H357" s="57">
        <v>5000000</v>
      </c>
      <c r="I357" s="39"/>
      <c r="J357" s="40"/>
      <c r="K357" s="45">
        <v>5000000</v>
      </c>
    </row>
    <row r="358" spans="1:11" s="54" customFormat="1" ht="33.75" x14ac:dyDescent="0.2">
      <c r="A358" s="25">
        <v>9286</v>
      </c>
      <c r="B358" s="54" t="s">
        <v>1029</v>
      </c>
      <c r="C358" s="55" t="s">
        <v>1451</v>
      </c>
      <c r="D358" s="59" t="s">
        <v>2035</v>
      </c>
      <c r="E358" s="56">
        <v>43038</v>
      </c>
      <c r="F358" s="26">
        <f t="shared" si="5"/>
        <v>46690</v>
      </c>
      <c r="G358" s="55" t="s">
        <v>2424</v>
      </c>
      <c r="H358" s="57">
        <v>1500000</v>
      </c>
      <c r="I358" s="39"/>
      <c r="J358" s="40"/>
      <c r="K358" s="45">
        <v>1500000</v>
      </c>
    </row>
    <row r="359" spans="1:11" s="54" customFormat="1" ht="33.75" x14ac:dyDescent="0.2">
      <c r="A359" s="25">
        <v>9287</v>
      </c>
      <c r="B359" s="54" t="s">
        <v>1029</v>
      </c>
      <c r="C359" s="55" t="s">
        <v>1451</v>
      </c>
      <c r="D359" s="59" t="s">
        <v>2035</v>
      </c>
      <c r="E359" s="56">
        <v>43038</v>
      </c>
      <c r="F359" s="26">
        <f t="shared" si="5"/>
        <v>46690</v>
      </c>
      <c r="G359" s="55" t="s">
        <v>2425</v>
      </c>
      <c r="H359" s="57">
        <v>1500000</v>
      </c>
      <c r="I359" s="39"/>
      <c r="J359" s="40"/>
      <c r="K359" s="45">
        <v>1500000</v>
      </c>
    </row>
    <row r="360" spans="1:11" s="54" customFormat="1" ht="33.75" x14ac:dyDescent="0.2">
      <c r="A360" s="25">
        <v>9288</v>
      </c>
      <c r="B360" s="54" t="s">
        <v>1029</v>
      </c>
      <c r="C360" s="55" t="s">
        <v>1451</v>
      </c>
      <c r="D360" s="59" t="s">
        <v>2035</v>
      </c>
      <c r="E360" s="56">
        <v>43038</v>
      </c>
      <c r="F360" s="26">
        <f t="shared" si="5"/>
        <v>46690</v>
      </c>
      <c r="G360" s="55" t="s">
        <v>2426</v>
      </c>
      <c r="H360" s="57">
        <v>2130000</v>
      </c>
      <c r="I360" s="39"/>
      <c r="J360" s="40"/>
      <c r="K360" s="45">
        <v>2130000</v>
      </c>
    </row>
    <row r="361" spans="1:11" s="54" customFormat="1" ht="33.75" x14ac:dyDescent="0.2">
      <c r="A361" s="25">
        <v>9289</v>
      </c>
      <c r="B361" s="54" t="s">
        <v>1029</v>
      </c>
      <c r="C361" s="55" t="s">
        <v>1451</v>
      </c>
      <c r="D361" s="59" t="s">
        <v>2035</v>
      </c>
      <c r="E361" s="56">
        <v>43038</v>
      </c>
      <c r="F361" s="26">
        <f t="shared" si="5"/>
        <v>46690</v>
      </c>
      <c r="G361" s="55" t="s">
        <v>2427</v>
      </c>
      <c r="H361" s="57">
        <v>5000000</v>
      </c>
      <c r="I361" s="39"/>
      <c r="J361" s="40"/>
      <c r="K361" s="45">
        <v>5000000</v>
      </c>
    </row>
    <row r="362" spans="1:11" s="54" customFormat="1" ht="33.75" x14ac:dyDescent="0.2">
      <c r="A362" s="25">
        <v>9290</v>
      </c>
      <c r="B362" s="54" t="s">
        <v>1029</v>
      </c>
      <c r="C362" s="55" t="s">
        <v>1451</v>
      </c>
      <c r="D362" s="59" t="s">
        <v>2035</v>
      </c>
      <c r="E362" s="56">
        <v>43038</v>
      </c>
      <c r="F362" s="26">
        <f t="shared" si="5"/>
        <v>46690</v>
      </c>
      <c r="G362" s="55" t="s">
        <v>2428</v>
      </c>
      <c r="H362" s="57">
        <v>10000000</v>
      </c>
      <c r="I362" s="39"/>
      <c r="J362" s="40"/>
      <c r="K362" s="45">
        <v>10000000</v>
      </c>
    </row>
    <row r="363" spans="1:11" s="54" customFormat="1" ht="33.75" x14ac:dyDescent="0.2">
      <c r="A363" s="25">
        <v>9291</v>
      </c>
      <c r="B363" s="54" t="s">
        <v>1029</v>
      </c>
      <c r="C363" s="55" t="s">
        <v>1451</v>
      </c>
      <c r="D363" s="59" t="s">
        <v>2035</v>
      </c>
      <c r="E363" s="56">
        <v>43038</v>
      </c>
      <c r="F363" s="26">
        <f t="shared" si="5"/>
        <v>46690</v>
      </c>
      <c r="G363" s="55" t="s">
        <v>2429</v>
      </c>
      <c r="H363" s="57">
        <v>1500000</v>
      </c>
      <c r="I363" s="39"/>
      <c r="J363" s="40"/>
      <c r="K363" s="45">
        <v>1500000</v>
      </c>
    </row>
    <row r="364" spans="1:11" s="54" customFormat="1" ht="33.75" x14ac:dyDescent="0.2">
      <c r="A364" s="25">
        <v>9292</v>
      </c>
      <c r="B364" s="54" t="s">
        <v>1029</v>
      </c>
      <c r="C364" s="55" t="s">
        <v>1450</v>
      </c>
      <c r="D364" s="59" t="s">
        <v>2035</v>
      </c>
      <c r="E364" s="56">
        <v>43038</v>
      </c>
      <c r="F364" s="26">
        <f t="shared" si="5"/>
        <v>46690</v>
      </c>
      <c r="G364" s="55" t="s">
        <v>2430</v>
      </c>
      <c r="H364" s="57">
        <v>10000000</v>
      </c>
      <c r="I364" s="39">
        <v>2000000</v>
      </c>
      <c r="J364" s="40">
        <v>44860</v>
      </c>
      <c r="K364" s="45">
        <v>8000000</v>
      </c>
    </row>
    <row r="365" spans="1:11" s="54" customFormat="1" ht="45" x14ac:dyDescent="0.2">
      <c r="A365" s="25">
        <v>9293</v>
      </c>
      <c r="B365" s="54" t="s">
        <v>760</v>
      </c>
      <c r="C365" s="55" t="s">
        <v>2431</v>
      </c>
      <c r="D365" s="59" t="s">
        <v>2035</v>
      </c>
      <c r="E365" s="56">
        <v>43038</v>
      </c>
      <c r="F365" s="26">
        <f t="shared" si="5"/>
        <v>46690</v>
      </c>
      <c r="G365" s="55" t="s">
        <v>2432</v>
      </c>
      <c r="H365" s="57">
        <v>3000000</v>
      </c>
      <c r="I365" s="39"/>
      <c r="J365" s="40"/>
      <c r="K365" s="45">
        <v>3000000</v>
      </c>
    </row>
    <row r="366" spans="1:11" s="54" customFormat="1" ht="45" x14ac:dyDescent="0.2">
      <c r="A366" s="25">
        <v>9294</v>
      </c>
      <c r="B366" s="54" t="s">
        <v>760</v>
      </c>
      <c r="C366" s="55" t="s">
        <v>2431</v>
      </c>
      <c r="D366" s="59" t="s">
        <v>2035</v>
      </c>
      <c r="E366" s="56">
        <v>43038</v>
      </c>
      <c r="F366" s="26">
        <f t="shared" si="5"/>
        <v>46690</v>
      </c>
      <c r="G366" s="55" t="s">
        <v>2433</v>
      </c>
      <c r="H366" s="57">
        <v>3000000</v>
      </c>
      <c r="I366" s="39">
        <v>1000000</v>
      </c>
      <c r="J366" s="40">
        <v>43682</v>
      </c>
      <c r="K366" s="45">
        <v>2000000</v>
      </c>
    </row>
    <row r="367" spans="1:11" s="54" customFormat="1" ht="45" x14ac:dyDescent="0.2">
      <c r="A367" s="25">
        <v>9295</v>
      </c>
      <c r="B367" s="54" t="s">
        <v>760</v>
      </c>
      <c r="C367" s="55" t="s">
        <v>2431</v>
      </c>
      <c r="D367" s="59" t="s">
        <v>2035</v>
      </c>
      <c r="E367" s="56">
        <v>43038</v>
      </c>
      <c r="F367" s="26">
        <f t="shared" si="5"/>
        <v>46690</v>
      </c>
      <c r="G367" s="55" t="s">
        <v>2434</v>
      </c>
      <c r="H367" s="57">
        <v>3000000</v>
      </c>
      <c r="I367" s="39">
        <v>3000000</v>
      </c>
      <c r="J367" s="40" t="s">
        <v>5095</v>
      </c>
      <c r="K367" s="45">
        <v>0</v>
      </c>
    </row>
    <row r="368" spans="1:11" s="54" customFormat="1" ht="45" x14ac:dyDescent="0.2">
      <c r="A368" s="25">
        <v>9296</v>
      </c>
      <c r="B368" s="54" t="s">
        <v>760</v>
      </c>
      <c r="C368" s="55" t="s">
        <v>2431</v>
      </c>
      <c r="D368" s="59" t="s">
        <v>2035</v>
      </c>
      <c r="E368" s="56">
        <v>43038</v>
      </c>
      <c r="F368" s="26">
        <f t="shared" si="5"/>
        <v>46690</v>
      </c>
      <c r="G368" s="55" t="s">
        <v>2435</v>
      </c>
      <c r="H368" s="57">
        <v>5000000</v>
      </c>
      <c r="I368" s="39"/>
      <c r="J368" s="40"/>
      <c r="K368" s="45">
        <v>5000000</v>
      </c>
    </row>
    <row r="369" spans="1:11" s="54" customFormat="1" ht="67.5" x14ac:dyDescent="0.2">
      <c r="A369" s="25">
        <v>9297</v>
      </c>
      <c r="B369" s="54" t="s">
        <v>760</v>
      </c>
      <c r="C369" s="55" t="s">
        <v>2431</v>
      </c>
      <c r="D369" s="59" t="s">
        <v>2035</v>
      </c>
      <c r="E369" s="56">
        <v>43038</v>
      </c>
      <c r="F369" s="26">
        <f t="shared" si="5"/>
        <v>46690</v>
      </c>
      <c r="G369" s="55" t="s">
        <v>2436</v>
      </c>
      <c r="H369" s="57">
        <v>20000000</v>
      </c>
      <c r="I369" s="39">
        <v>11000000</v>
      </c>
      <c r="J369" s="40" t="s">
        <v>6421</v>
      </c>
      <c r="K369" s="45">
        <v>9000000</v>
      </c>
    </row>
    <row r="370" spans="1:11" s="54" customFormat="1" ht="56.25" x14ac:dyDescent="0.2">
      <c r="A370" s="25">
        <v>9298</v>
      </c>
      <c r="B370" s="54" t="s">
        <v>760</v>
      </c>
      <c r="C370" s="55" t="s">
        <v>2437</v>
      </c>
      <c r="D370" s="59" t="s">
        <v>2035</v>
      </c>
      <c r="E370" s="56">
        <v>43038</v>
      </c>
      <c r="F370" s="26">
        <f t="shared" si="5"/>
        <v>46690</v>
      </c>
      <c r="G370" s="55" t="s">
        <v>2438</v>
      </c>
      <c r="H370" s="57">
        <v>5000000</v>
      </c>
      <c r="I370" s="39">
        <v>2500000</v>
      </c>
      <c r="J370" s="40">
        <v>44883</v>
      </c>
      <c r="K370" s="45">
        <v>2500000</v>
      </c>
    </row>
    <row r="371" spans="1:11" s="54" customFormat="1" ht="56.25" x14ac:dyDescent="0.2">
      <c r="A371" s="25">
        <v>9299</v>
      </c>
      <c r="B371" s="54" t="s">
        <v>760</v>
      </c>
      <c r="C371" s="55" t="s">
        <v>2437</v>
      </c>
      <c r="D371" s="59" t="s">
        <v>2035</v>
      </c>
      <c r="E371" s="56">
        <v>43038</v>
      </c>
      <c r="F371" s="26">
        <f t="shared" si="5"/>
        <v>46690</v>
      </c>
      <c r="G371" s="55" t="s">
        <v>2439</v>
      </c>
      <c r="H371" s="57">
        <v>3000000</v>
      </c>
      <c r="I371" s="39">
        <v>0</v>
      </c>
      <c r="J371" s="40" t="s">
        <v>5082</v>
      </c>
      <c r="K371" s="45">
        <v>3000000</v>
      </c>
    </row>
    <row r="372" spans="1:11" s="54" customFormat="1" ht="45" x14ac:dyDescent="0.2">
      <c r="A372" s="25">
        <v>9300</v>
      </c>
      <c r="B372" s="54" t="s">
        <v>760</v>
      </c>
      <c r="C372" s="55" t="s">
        <v>2440</v>
      </c>
      <c r="D372" s="59" t="s">
        <v>2035</v>
      </c>
      <c r="E372" s="56">
        <v>43038</v>
      </c>
      <c r="F372" s="26">
        <f t="shared" si="5"/>
        <v>46690</v>
      </c>
      <c r="G372" s="55" t="s">
        <v>2441</v>
      </c>
      <c r="H372" s="57">
        <v>3000000</v>
      </c>
      <c r="I372" s="39"/>
      <c r="J372" s="40"/>
      <c r="K372" s="45">
        <v>3000000</v>
      </c>
    </row>
    <row r="373" spans="1:11" s="54" customFormat="1" ht="33.75" x14ac:dyDescent="0.2">
      <c r="A373" s="25">
        <v>9301</v>
      </c>
      <c r="B373" s="54" t="s">
        <v>760</v>
      </c>
      <c r="C373" s="55" t="s">
        <v>1930</v>
      </c>
      <c r="D373" s="59" t="s">
        <v>2035</v>
      </c>
      <c r="E373" s="56">
        <v>43038</v>
      </c>
      <c r="F373" s="26">
        <f t="shared" si="5"/>
        <v>46690</v>
      </c>
      <c r="G373" s="55" t="s">
        <v>2442</v>
      </c>
      <c r="H373" s="57">
        <v>10000000</v>
      </c>
      <c r="I373" s="39"/>
      <c r="J373" s="40"/>
      <c r="K373" s="45">
        <v>10000000</v>
      </c>
    </row>
    <row r="374" spans="1:11" s="54" customFormat="1" ht="33.75" x14ac:dyDescent="0.2">
      <c r="A374" s="25">
        <v>9302</v>
      </c>
      <c r="B374" s="54" t="s">
        <v>760</v>
      </c>
      <c r="C374" s="55" t="s">
        <v>509</v>
      </c>
      <c r="D374" s="59" t="s">
        <v>2035</v>
      </c>
      <c r="E374" s="56">
        <v>43038</v>
      </c>
      <c r="F374" s="26">
        <f t="shared" si="5"/>
        <v>46690</v>
      </c>
      <c r="G374" s="55" t="s">
        <v>2443</v>
      </c>
      <c r="H374" s="57">
        <v>2500000</v>
      </c>
      <c r="I374" s="39">
        <v>1000000</v>
      </c>
      <c r="J374" s="40">
        <v>43682</v>
      </c>
      <c r="K374" s="45">
        <v>1500000</v>
      </c>
    </row>
    <row r="375" spans="1:11" s="54" customFormat="1" ht="22.5" x14ac:dyDescent="0.2">
      <c r="A375" s="25">
        <v>9303</v>
      </c>
      <c r="B375" s="54" t="s">
        <v>760</v>
      </c>
      <c r="C375" s="55" t="s">
        <v>2444</v>
      </c>
      <c r="D375" s="59" t="s">
        <v>2035</v>
      </c>
      <c r="E375" s="56">
        <v>43038</v>
      </c>
      <c r="F375" s="26">
        <f t="shared" si="5"/>
        <v>46690</v>
      </c>
      <c r="G375" s="55" t="s">
        <v>1452</v>
      </c>
      <c r="H375" s="57">
        <v>1500000</v>
      </c>
      <c r="I375" s="39"/>
      <c r="J375" s="40"/>
      <c r="K375" s="45">
        <v>1500000</v>
      </c>
    </row>
    <row r="376" spans="1:11" s="54" customFormat="1" ht="22.5" x14ac:dyDescent="0.2">
      <c r="A376" s="25">
        <v>9304</v>
      </c>
      <c r="B376" s="54" t="s">
        <v>760</v>
      </c>
      <c r="C376" s="55" t="s">
        <v>2445</v>
      </c>
      <c r="D376" s="59" t="s">
        <v>2035</v>
      </c>
      <c r="E376" s="56">
        <v>43038</v>
      </c>
      <c r="F376" s="26">
        <f t="shared" si="5"/>
        <v>46690</v>
      </c>
      <c r="G376" s="55" t="s">
        <v>2446</v>
      </c>
      <c r="H376" s="57">
        <v>15000000</v>
      </c>
      <c r="I376" s="39">
        <v>1000000</v>
      </c>
      <c r="J376" s="40">
        <v>44692</v>
      </c>
      <c r="K376" s="45">
        <v>14000000</v>
      </c>
    </row>
    <row r="377" spans="1:11" s="54" customFormat="1" ht="33.75" x14ac:dyDescent="0.2">
      <c r="A377" s="25">
        <v>9305</v>
      </c>
      <c r="B377" s="54" t="s">
        <v>760</v>
      </c>
      <c r="C377" s="55" t="s">
        <v>272</v>
      </c>
      <c r="D377" s="59" t="s">
        <v>2035</v>
      </c>
      <c r="E377" s="56">
        <v>43038</v>
      </c>
      <c r="F377" s="26">
        <f t="shared" si="5"/>
        <v>46690</v>
      </c>
      <c r="G377" s="55" t="s">
        <v>2447</v>
      </c>
      <c r="H377" s="57">
        <v>2000000</v>
      </c>
      <c r="I377" s="39"/>
      <c r="J377" s="40"/>
      <c r="K377" s="45">
        <v>2000000</v>
      </c>
    </row>
    <row r="378" spans="1:11" s="54" customFormat="1" ht="33.75" x14ac:dyDescent="0.2">
      <c r="A378" s="25">
        <v>9306</v>
      </c>
      <c r="B378" s="54" t="s">
        <v>760</v>
      </c>
      <c r="C378" s="55" t="s">
        <v>2448</v>
      </c>
      <c r="D378" s="59" t="s">
        <v>2035</v>
      </c>
      <c r="E378" s="56">
        <v>43038</v>
      </c>
      <c r="F378" s="26">
        <f t="shared" si="5"/>
        <v>46690</v>
      </c>
      <c r="G378" s="55" t="s">
        <v>2449</v>
      </c>
      <c r="H378" s="57">
        <v>2000000</v>
      </c>
      <c r="I378" s="39"/>
      <c r="J378" s="40"/>
      <c r="K378" s="45">
        <v>2000000</v>
      </c>
    </row>
    <row r="379" spans="1:11" s="54" customFormat="1" ht="45" x14ac:dyDescent="0.2">
      <c r="A379" s="25">
        <v>9307</v>
      </c>
      <c r="B379" s="54" t="s">
        <v>760</v>
      </c>
      <c r="C379" s="55" t="s">
        <v>2448</v>
      </c>
      <c r="D379" s="59" t="s">
        <v>2035</v>
      </c>
      <c r="E379" s="56">
        <v>43038</v>
      </c>
      <c r="F379" s="26">
        <f t="shared" si="5"/>
        <v>46690</v>
      </c>
      <c r="G379" s="55" t="s">
        <v>2450</v>
      </c>
      <c r="H379" s="57">
        <v>3000000</v>
      </c>
      <c r="I379" s="39"/>
      <c r="J379" s="40"/>
      <c r="K379" s="45">
        <v>3000000</v>
      </c>
    </row>
    <row r="380" spans="1:11" s="54" customFormat="1" ht="45" x14ac:dyDescent="0.2">
      <c r="A380" s="25">
        <v>9308</v>
      </c>
      <c r="B380" s="54" t="s">
        <v>123</v>
      </c>
      <c r="C380" s="55" t="s">
        <v>2451</v>
      </c>
      <c r="D380" s="59" t="s">
        <v>2035</v>
      </c>
      <c r="E380" s="56">
        <v>43038</v>
      </c>
      <c r="F380" s="26">
        <f t="shared" si="5"/>
        <v>46690</v>
      </c>
      <c r="G380" s="55" t="s">
        <v>2452</v>
      </c>
      <c r="H380" s="57">
        <v>5000000</v>
      </c>
      <c r="I380" s="39"/>
      <c r="J380" s="40"/>
      <c r="K380" s="45">
        <v>5000000</v>
      </c>
    </row>
    <row r="381" spans="1:11" s="54" customFormat="1" ht="33.75" x14ac:dyDescent="0.2">
      <c r="A381" s="25">
        <v>9309</v>
      </c>
      <c r="B381" s="54" t="s">
        <v>123</v>
      </c>
      <c r="C381" s="55" t="s">
        <v>2453</v>
      </c>
      <c r="D381" s="59" t="s">
        <v>2035</v>
      </c>
      <c r="E381" s="56">
        <v>43038</v>
      </c>
      <c r="F381" s="26">
        <f t="shared" si="5"/>
        <v>46690</v>
      </c>
      <c r="G381" s="55" t="s">
        <v>2454</v>
      </c>
      <c r="H381" s="57">
        <v>15000000</v>
      </c>
      <c r="I381" s="39">
        <v>2500000</v>
      </c>
      <c r="J381" s="40" t="s">
        <v>6422</v>
      </c>
      <c r="K381" s="45">
        <v>12500000</v>
      </c>
    </row>
    <row r="382" spans="1:11" s="54" customFormat="1" ht="22.5" x14ac:dyDescent="0.2">
      <c r="A382" s="25">
        <v>9310</v>
      </c>
      <c r="B382" s="54" t="s">
        <v>123</v>
      </c>
      <c r="C382" s="55" t="s">
        <v>104</v>
      </c>
      <c r="D382" s="59" t="s">
        <v>2035</v>
      </c>
      <c r="E382" s="56">
        <v>43038</v>
      </c>
      <c r="F382" s="26">
        <f t="shared" si="5"/>
        <v>46690</v>
      </c>
      <c r="G382" s="55" t="s">
        <v>2455</v>
      </c>
      <c r="H382" s="57">
        <v>55000000</v>
      </c>
      <c r="I382" s="39">
        <v>2000000</v>
      </c>
      <c r="J382" s="40">
        <v>43682</v>
      </c>
      <c r="K382" s="45">
        <v>53000000</v>
      </c>
    </row>
    <row r="383" spans="1:11" s="54" customFormat="1" ht="56.25" x14ac:dyDescent="0.2">
      <c r="A383" s="25">
        <v>9311</v>
      </c>
      <c r="B383" s="54" t="s">
        <v>123</v>
      </c>
      <c r="C383" s="55" t="s">
        <v>2456</v>
      </c>
      <c r="D383" s="59" t="s">
        <v>2035</v>
      </c>
      <c r="E383" s="56">
        <v>43038</v>
      </c>
      <c r="F383" s="26">
        <f t="shared" si="5"/>
        <v>46690</v>
      </c>
      <c r="G383" s="55" t="s">
        <v>2457</v>
      </c>
      <c r="H383" s="57">
        <v>5000000</v>
      </c>
      <c r="I383" s="39"/>
      <c r="J383" s="40"/>
      <c r="K383" s="45">
        <v>5000000</v>
      </c>
    </row>
    <row r="384" spans="1:11" s="54" customFormat="1" ht="56.25" x14ac:dyDescent="0.2">
      <c r="A384" s="25">
        <v>9312</v>
      </c>
      <c r="B384" s="54" t="s">
        <v>123</v>
      </c>
      <c r="C384" s="55" t="s">
        <v>2456</v>
      </c>
      <c r="D384" s="59" t="s">
        <v>2035</v>
      </c>
      <c r="E384" s="56">
        <v>43038</v>
      </c>
      <c r="F384" s="26">
        <f t="shared" si="5"/>
        <v>46690</v>
      </c>
      <c r="G384" s="55" t="s">
        <v>2458</v>
      </c>
      <c r="H384" s="57">
        <v>4000000</v>
      </c>
      <c r="I384" s="39"/>
      <c r="J384" s="40"/>
      <c r="K384" s="45">
        <v>4000000</v>
      </c>
    </row>
    <row r="385" spans="1:11" s="54" customFormat="1" ht="22.5" x14ac:dyDescent="0.2">
      <c r="A385" s="25">
        <v>9313</v>
      </c>
      <c r="B385" s="54" t="s">
        <v>123</v>
      </c>
      <c r="C385" s="55" t="s">
        <v>1039</v>
      </c>
      <c r="D385" s="59" t="s">
        <v>2035</v>
      </c>
      <c r="E385" s="56">
        <v>43038</v>
      </c>
      <c r="F385" s="26">
        <f t="shared" si="5"/>
        <v>46690</v>
      </c>
      <c r="G385" s="55" t="s">
        <v>2459</v>
      </c>
      <c r="H385" s="57">
        <v>750000</v>
      </c>
      <c r="I385" s="39"/>
      <c r="J385" s="40"/>
      <c r="K385" s="45">
        <v>750000</v>
      </c>
    </row>
    <row r="386" spans="1:11" s="54" customFormat="1" ht="22.5" x14ac:dyDescent="0.2">
      <c r="A386" s="25">
        <v>9314</v>
      </c>
      <c r="B386" s="54" t="s">
        <v>123</v>
      </c>
      <c r="C386" s="55" t="s">
        <v>1797</v>
      </c>
      <c r="D386" s="59" t="s">
        <v>2035</v>
      </c>
      <c r="E386" s="56">
        <v>43038</v>
      </c>
      <c r="F386" s="26">
        <f t="shared" si="5"/>
        <v>46690</v>
      </c>
      <c r="G386" s="55" t="s">
        <v>2460</v>
      </c>
      <c r="H386" s="57">
        <v>1050000</v>
      </c>
      <c r="I386" s="39">
        <v>300000</v>
      </c>
      <c r="J386" s="40">
        <v>43682</v>
      </c>
      <c r="K386" s="45">
        <v>750000</v>
      </c>
    </row>
    <row r="387" spans="1:11" s="54" customFormat="1" ht="33.75" x14ac:dyDescent="0.2">
      <c r="A387" s="25">
        <v>9315</v>
      </c>
      <c r="B387" s="54" t="s">
        <v>123</v>
      </c>
      <c r="C387" s="55" t="s">
        <v>1797</v>
      </c>
      <c r="D387" s="59" t="s">
        <v>2035</v>
      </c>
      <c r="E387" s="56">
        <v>43038</v>
      </c>
      <c r="F387" s="26">
        <f t="shared" si="5"/>
        <v>46690</v>
      </c>
      <c r="G387" s="55" t="s">
        <v>2461</v>
      </c>
      <c r="H387" s="57">
        <v>10000000</v>
      </c>
      <c r="I387" s="39"/>
      <c r="J387" s="40"/>
      <c r="K387" s="45">
        <v>10000000</v>
      </c>
    </row>
    <row r="388" spans="1:11" s="54" customFormat="1" ht="22.5" x14ac:dyDescent="0.2">
      <c r="A388" s="25">
        <v>9316</v>
      </c>
      <c r="B388" s="54" t="s">
        <v>123</v>
      </c>
      <c r="C388" s="55" t="s">
        <v>2462</v>
      </c>
      <c r="D388" s="59" t="s">
        <v>2035</v>
      </c>
      <c r="E388" s="56">
        <v>43038</v>
      </c>
      <c r="F388" s="26">
        <f t="shared" ref="F388:F451" si="6">IF(D388="","",(DATE(YEAR(E388)+10,MONTH(E388),DAY(E388))))</f>
        <v>46690</v>
      </c>
      <c r="G388" s="55" t="s">
        <v>2463</v>
      </c>
      <c r="H388" s="57">
        <v>500000</v>
      </c>
      <c r="I388" s="39"/>
      <c r="J388" s="40"/>
      <c r="K388" s="45">
        <v>500000</v>
      </c>
    </row>
    <row r="389" spans="1:11" s="54" customFormat="1" ht="33.75" x14ac:dyDescent="0.2">
      <c r="A389" s="25">
        <v>9317</v>
      </c>
      <c r="B389" s="54" t="s">
        <v>123</v>
      </c>
      <c r="C389" s="55" t="s">
        <v>1552</v>
      </c>
      <c r="D389" s="59" t="s">
        <v>2035</v>
      </c>
      <c r="E389" s="56">
        <v>43038</v>
      </c>
      <c r="F389" s="26">
        <f t="shared" si="6"/>
        <v>46690</v>
      </c>
      <c r="G389" s="55" t="s">
        <v>2464</v>
      </c>
      <c r="H389" s="57">
        <v>4000000</v>
      </c>
      <c r="I389" s="39"/>
      <c r="J389" s="40"/>
      <c r="K389" s="45">
        <v>4000000</v>
      </c>
    </row>
    <row r="390" spans="1:11" s="54" customFormat="1" ht="67.5" x14ac:dyDescent="0.2">
      <c r="A390" s="25">
        <v>9318</v>
      </c>
      <c r="B390" s="54" t="s">
        <v>123</v>
      </c>
      <c r="C390" s="55" t="s">
        <v>2216</v>
      </c>
      <c r="D390" s="59" t="s">
        <v>2035</v>
      </c>
      <c r="E390" s="56">
        <v>43038</v>
      </c>
      <c r="F390" s="26">
        <f t="shared" si="6"/>
        <v>46690</v>
      </c>
      <c r="G390" s="55" t="s">
        <v>2465</v>
      </c>
      <c r="H390" s="57">
        <v>80000000</v>
      </c>
      <c r="I390" s="39"/>
      <c r="J390" s="40"/>
      <c r="K390" s="45">
        <v>80000000</v>
      </c>
    </row>
    <row r="391" spans="1:11" s="54" customFormat="1" ht="33.75" x14ac:dyDescent="0.2">
      <c r="A391" s="25">
        <v>9319</v>
      </c>
      <c r="B391" s="54" t="s">
        <v>123</v>
      </c>
      <c r="C391" s="55" t="s">
        <v>1216</v>
      </c>
      <c r="D391" s="59" t="s">
        <v>2035</v>
      </c>
      <c r="E391" s="56">
        <v>43038</v>
      </c>
      <c r="F391" s="26">
        <f t="shared" si="6"/>
        <v>46690</v>
      </c>
      <c r="G391" s="55" t="s">
        <v>2466</v>
      </c>
      <c r="H391" s="57">
        <v>4000000</v>
      </c>
      <c r="I391" s="39">
        <v>4000000</v>
      </c>
      <c r="J391" s="40" t="s">
        <v>5098</v>
      </c>
      <c r="K391" s="45">
        <v>0</v>
      </c>
    </row>
    <row r="392" spans="1:11" s="54" customFormat="1" ht="33.75" x14ac:dyDescent="0.2">
      <c r="A392" s="25">
        <v>9320</v>
      </c>
      <c r="B392" s="54" t="s">
        <v>123</v>
      </c>
      <c r="C392" s="55" t="s">
        <v>2043</v>
      </c>
      <c r="D392" s="59" t="s">
        <v>2035</v>
      </c>
      <c r="E392" s="56">
        <v>43038</v>
      </c>
      <c r="F392" s="26">
        <f t="shared" si="6"/>
        <v>46690</v>
      </c>
      <c r="G392" s="55" t="s">
        <v>2467</v>
      </c>
      <c r="H392" s="57">
        <v>10000000</v>
      </c>
      <c r="I392" s="39"/>
      <c r="J392" s="40"/>
      <c r="K392" s="45">
        <v>10000000</v>
      </c>
    </row>
    <row r="393" spans="1:11" s="54" customFormat="1" ht="22.5" x14ac:dyDescent="0.2">
      <c r="A393" s="25">
        <v>9321</v>
      </c>
      <c r="B393" s="54" t="s">
        <v>123</v>
      </c>
      <c r="C393" s="55" t="s">
        <v>2468</v>
      </c>
      <c r="D393" s="59" t="s">
        <v>2035</v>
      </c>
      <c r="E393" s="56">
        <v>43038</v>
      </c>
      <c r="F393" s="26">
        <f t="shared" si="6"/>
        <v>46690</v>
      </c>
      <c r="G393" s="55" t="s">
        <v>2469</v>
      </c>
      <c r="H393" s="57">
        <v>47250000</v>
      </c>
      <c r="I393" s="39"/>
      <c r="J393" s="40"/>
      <c r="K393" s="45">
        <v>47250000</v>
      </c>
    </row>
    <row r="394" spans="1:11" s="54" customFormat="1" ht="45" x14ac:dyDescent="0.2">
      <c r="A394" s="25">
        <v>9322</v>
      </c>
      <c r="B394" s="54" t="s">
        <v>123</v>
      </c>
      <c r="C394" s="55" t="s">
        <v>2451</v>
      </c>
      <c r="D394" s="59" t="s">
        <v>2035</v>
      </c>
      <c r="E394" s="56">
        <v>43038</v>
      </c>
      <c r="F394" s="26">
        <f t="shared" si="6"/>
        <v>46690</v>
      </c>
      <c r="G394" s="55" t="s">
        <v>2470</v>
      </c>
      <c r="H394" s="57">
        <v>1150000</v>
      </c>
      <c r="I394" s="39"/>
      <c r="J394" s="40"/>
      <c r="K394" s="45">
        <v>1150000</v>
      </c>
    </row>
    <row r="395" spans="1:11" s="54" customFormat="1" ht="33.75" x14ac:dyDescent="0.2">
      <c r="A395" s="25">
        <v>9323</v>
      </c>
      <c r="B395" s="54" t="s">
        <v>123</v>
      </c>
      <c r="C395" s="55" t="s">
        <v>472</v>
      </c>
      <c r="D395" s="59" t="s">
        <v>2035</v>
      </c>
      <c r="E395" s="56">
        <v>43038</v>
      </c>
      <c r="F395" s="26">
        <f t="shared" si="6"/>
        <v>46690</v>
      </c>
      <c r="G395" s="55" t="s">
        <v>2471</v>
      </c>
      <c r="H395" s="57">
        <v>5000000</v>
      </c>
      <c r="I395" s="39"/>
      <c r="J395" s="40"/>
      <c r="K395" s="45">
        <v>5000000</v>
      </c>
    </row>
    <row r="396" spans="1:11" s="54" customFormat="1" ht="45" x14ac:dyDescent="0.2">
      <c r="A396" s="25">
        <v>9324</v>
      </c>
      <c r="B396" s="54" t="s">
        <v>123</v>
      </c>
      <c r="C396" s="55" t="s">
        <v>472</v>
      </c>
      <c r="D396" s="59" t="s">
        <v>2035</v>
      </c>
      <c r="E396" s="56">
        <v>43038</v>
      </c>
      <c r="F396" s="26">
        <f t="shared" si="6"/>
        <v>46690</v>
      </c>
      <c r="G396" s="55" t="s">
        <v>2472</v>
      </c>
      <c r="H396" s="57">
        <v>6000000</v>
      </c>
      <c r="I396" s="39">
        <v>750000</v>
      </c>
      <c r="J396" s="40">
        <v>44188</v>
      </c>
      <c r="K396" s="45">
        <v>5250000</v>
      </c>
    </row>
    <row r="397" spans="1:11" s="54" customFormat="1" ht="33.75" x14ac:dyDescent="0.2">
      <c r="A397" s="25">
        <v>9325</v>
      </c>
      <c r="B397" s="54" t="s">
        <v>123</v>
      </c>
      <c r="C397" s="55" t="s">
        <v>472</v>
      </c>
      <c r="D397" s="59" t="s">
        <v>2035</v>
      </c>
      <c r="E397" s="56">
        <v>43038</v>
      </c>
      <c r="F397" s="26">
        <f t="shared" si="6"/>
        <v>46690</v>
      </c>
      <c r="G397" s="55" t="s">
        <v>2473</v>
      </c>
      <c r="H397" s="57">
        <v>1300000</v>
      </c>
      <c r="I397" s="39"/>
      <c r="J397" s="40"/>
      <c r="K397" s="45">
        <v>1300000</v>
      </c>
    </row>
    <row r="398" spans="1:11" s="54" customFormat="1" ht="45" x14ac:dyDescent="0.2">
      <c r="A398" s="25">
        <v>9326</v>
      </c>
      <c r="B398" s="54" t="s">
        <v>123</v>
      </c>
      <c r="C398" s="55" t="s">
        <v>472</v>
      </c>
      <c r="D398" s="59" t="s">
        <v>2035</v>
      </c>
      <c r="E398" s="56">
        <v>43038</v>
      </c>
      <c r="F398" s="26">
        <f t="shared" si="6"/>
        <v>46690</v>
      </c>
      <c r="G398" s="55" t="s">
        <v>2474</v>
      </c>
      <c r="H398" s="57">
        <v>60000000</v>
      </c>
      <c r="I398" s="39">
        <v>2000000</v>
      </c>
      <c r="J398" s="40">
        <v>43249</v>
      </c>
      <c r="K398" s="45">
        <v>58000000</v>
      </c>
    </row>
    <row r="399" spans="1:11" s="54" customFormat="1" ht="45" x14ac:dyDescent="0.2">
      <c r="A399" s="25">
        <v>9327</v>
      </c>
      <c r="B399" s="54" t="s">
        <v>123</v>
      </c>
      <c r="C399" s="55" t="s">
        <v>472</v>
      </c>
      <c r="D399" s="59" t="s">
        <v>2035</v>
      </c>
      <c r="E399" s="56">
        <v>43038</v>
      </c>
      <c r="F399" s="26">
        <f t="shared" si="6"/>
        <v>46690</v>
      </c>
      <c r="G399" s="55" t="s">
        <v>2475</v>
      </c>
      <c r="H399" s="57">
        <v>10000000</v>
      </c>
      <c r="I399" s="39">
        <v>6000000</v>
      </c>
      <c r="J399" s="40">
        <v>44865</v>
      </c>
      <c r="K399" s="45">
        <v>4000000</v>
      </c>
    </row>
    <row r="400" spans="1:11" s="54" customFormat="1" ht="33.75" x14ac:dyDescent="0.2">
      <c r="A400" s="25">
        <v>9328</v>
      </c>
      <c r="B400" s="54" t="s">
        <v>123</v>
      </c>
      <c r="C400" s="55" t="s">
        <v>472</v>
      </c>
      <c r="D400" s="59" t="s">
        <v>2035</v>
      </c>
      <c r="E400" s="56">
        <v>43038</v>
      </c>
      <c r="F400" s="26">
        <f t="shared" si="6"/>
        <v>46690</v>
      </c>
      <c r="G400" s="55" t="s">
        <v>2476</v>
      </c>
      <c r="H400" s="57">
        <v>15000000</v>
      </c>
      <c r="I400" s="39"/>
      <c r="J400" s="40"/>
      <c r="K400" s="45">
        <v>15000000</v>
      </c>
    </row>
    <row r="401" spans="1:11" s="54" customFormat="1" ht="45" x14ac:dyDescent="0.2">
      <c r="A401" s="25">
        <v>9329</v>
      </c>
      <c r="B401" s="54" t="s">
        <v>123</v>
      </c>
      <c r="C401" s="55" t="s">
        <v>472</v>
      </c>
      <c r="D401" s="59" t="s">
        <v>2035</v>
      </c>
      <c r="E401" s="56">
        <v>43038</v>
      </c>
      <c r="F401" s="26">
        <f t="shared" si="6"/>
        <v>46690</v>
      </c>
      <c r="G401" s="55" t="s">
        <v>2477</v>
      </c>
      <c r="H401" s="57">
        <v>25000000</v>
      </c>
      <c r="I401" s="39"/>
      <c r="J401" s="40"/>
      <c r="K401" s="45">
        <v>25000000</v>
      </c>
    </row>
    <row r="402" spans="1:11" s="54" customFormat="1" ht="33.75" x14ac:dyDescent="0.2">
      <c r="A402" s="25">
        <v>9330</v>
      </c>
      <c r="B402" s="54" t="s">
        <v>123</v>
      </c>
      <c r="C402" s="55" t="s">
        <v>472</v>
      </c>
      <c r="D402" s="59" t="s">
        <v>2035</v>
      </c>
      <c r="E402" s="56">
        <v>43038</v>
      </c>
      <c r="F402" s="26">
        <f t="shared" si="6"/>
        <v>46690</v>
      </c>
      <c r="G402" s="55" t="s">
        <v>2119</v>
      </c>
      <c r="H402" s="57">
        <v>20000000</v>
      </c>
      <c r="I402" s="39">
        <v>9769371</v>
      </c>
      <c r="J402" s="40" t="s">
        <v>6389</v>
      </c>
      <c r="K402" s="45">
        <v>10230629</v>
      </c>
    </row>
    <row r="403" spans="1:11" s="54" customFormat="1" ht="33.75" x14ac:dyDescent="0.2">
      <c r="A403" s="25">
        <v>9331</v>
      </c>
      <c r="B403" s="54" t="s">
        <v>123</v>
      </c>
      <c r="C403" s="55" t="s">
        <v>104</v>
      </c>
      <c r="D403" s="59" t="s">
        <v>2035</v>
      </c>
      <c r="E403" s="56">
        <v>43038</v>
      </c>
      <c r="F403" s="26">
        <f t="shared" si="6"/>
        <v>46690</v>
      </c>
      <c r="G403" s="55" t="s">
        <v>2478</v>
      </c>
      <c r="H403" s="57">
        <v>5000000</v>
      </c>
      <c r="I403" s="39">
        <v>2000000</v>
      </c>
      <c r="J403" s="40" t="s">
        <v>5117</v>
      </c>
      <c r="K403" s="45">
        <v>3000000</v>
      </c>
    </row>
    <row r="404" spans="1:11" s="54" customFormat="1" ht="33.75" x14ac:dyDescent="0.2">
      <c r="A404" s="25">
        <v>9332</v>
      </c>
      <c r="B404" s="54" t="s">
        <v>123</v>
      </c>
      <c r="C404" s="55" t="s">
        <v>124</v>
      </c>
      <c r="D404" s="59" t="s">
        <v>2035</v>
      </c>
      <c r="E404" s="56">
        <v>43038</v>
      </c>
      <c r="F404" s="26">
        <f t="shared" si="6"/>
        <v>46690</v>
      </c>
      <c r="G404" s="55" t="s">
        <v>2479</v>
      </c>
      <c r="H404" s="57">
        <v>2500000</v>
      </c>
      <c r="I404" s="39">
        <v>2500000</v>
      </c>
      <c r="J404" s="40" t="s">
        <v>6423</v>
      </c>
      <c r="K404" s="45">
        <v>0</v>
      </c>
    </row>
    <row r="405" spans="1:11" s="54" customFormat="1" ht="22.5" x14ac:dyDescent="0.2">
      <c r="A405" s="25">
        <v>9333</v>
      </c>
      <c r="B405" s="54" t="s">
        <v>120</v>
      </c>
      <c r="C405" s="55" t="s">
        <v>1219</v>
      </c>
      <c r="D405" s="59" t="s">
        <v>2035</v>
      </c>
      <c r="E405" s="56">
        <v>43038</v>
      </c>
      <c r="F405" s="26">
        <f t="shared" si="6"/>
        <v>46690</v>
      </c>
      <c r="G405" s="55" t="s">
        <v>2480</v>
      </c>
      <c r="H405" s="57">
        <v>1000000</v>
      </c>
      <c r="I405" s="39">
        <v>500000</v>
      </c>
      <c r="J405" s="40">
        <v>43682</v>
      </c>
      <c r="K405" s="45">
        <v>500000</v>
      </c>
    </row>
    <row r="406" spans="1:11" s="54" customFormat="1" ht="22.5" x14ac:dyDescent="0.2">
      <c r="A406" s="25">
        <v>9334</v>
      </c>
      <c r="B406" s="54" t="s">
        <v>120</v>
      </c>
      <c r="C406" s="55" t="s">
        <v>1219</v>
      </c>
      <c r="D406" s="59" t="s">
        <v>2035</v>
      </c>
      <c r="E406" s="56">
        <v>43038</v>
      </c>
      <c r="F406" s="26">
        <f t="shared" si="6"/>
        <v>46690</v>
      </c>
      <c r="G406" s="55" t="s">
        <v>2481</v>
      </c>
      <c r="H406" s="57">
        <v>2500000</v>
      </c>
      <c r="I406" s="39"/>
      <c r="J406" s="40"/>
      <c r="K406" s="45">
        <v>2500000</v>
      </c>
    </row>
    <row r="407" spans="1:11" s="54" customFormat="1" x14ac:dyDescent="0.2">
      <c r="A407" s="25">
        <v>9335</v>
      </c>
      <c r="B407" s="54" t="s">
        <v>120</v>
      </c>
      <c r="C407" s="55" t="s">
        <v>1219</v>
      </c>
      <c r="D407" s="59" t="s">
        <v>2035</v>
      </c>
      <c r="E407" s="56">
        <v>43038</v>
      </c>
      <c r="F407" s="26">
        <f t="shared" si="6"/>
        <v>46690</v>
      </c>
      <c r="G407" s="55" t="s">
        <v>2482</v>
      </c>
      <c r="H407" s="57">
        <v>3000000</v>
      </c>
      <c r="I407" s="39">
        <v>1000000</v>
      </c>
      <c r="J407" s="40">
        <v>43319</v>
      </c>
      <c r="K407" s="45">
        <v>2000000</v>
      </c>
    </row>
    <row r="408" spans="1:11" s="54" customFormat="1" ht="33.75" x14ac:dyDescent="0.2">
      <c r="A408" s="25">
        <v>9336</v>
      </c>
      <c r="B408" s="54" t="s">
        <v>120</v>
      </c>
      <c r="C408" s="55" t="s">
        <v>582</v>
      </c>
      <c r="D408" s="59" t="s">
        <v>2035</v>
      </c>
      <c r="E408" s="56">
        <v>43038</v>
      </c>
      <c r="F408" s="26">
        <f t="shared" si="6"/>
        <v>46690</v>
      </c>
      <c r="G408" s="55" t="s">
        <v>2483</v>
      </c>
      <c r="H408" s="57">
        <v>15000000</v>
      </c>
      <c r="I408" s="39"/>
      <c r="J408" s="40"/>
      <c r="K408" s="45">
        <v>15000000</v>
      </c>
    </row>
    <row r="409" spans="1:11" s="54" customFormat="1" ht="22.5" x14ac:dyDescent="0.2">
      <c r="A409" s="25">
        <v>9337</v>
      </c>
      <c r="B409" s="54" t="s">
        <v>120</v>
      </c>
      <c r="C409" s="55" t="s">
        <v>359</v>
      </c>
      <c r="D409" s="59" t="s">
        <v>2035</v>
      </c>
      <c r="E409" s="56">
        <v>43038</v>
      </c>
      <c r="F409" s="26">
        <f t="shared" si="6"/>
        <v>46690</v>
      </c>
      <c r="G409" s="55" t="s">
        <v>2484</v>
      </c>
      <c r="H409" s="57">
        <v>3000000</v>
      </c>
      <c r="I409" s="39"/>
      <c r="J409" s="40"/>
      <c r="K409" s="45">
        <v>3000000</v>
      </c>
    </row>
    <row r="410" spans="1:11" s="54" customFormat="1" ht="22.5" x14ac:dyDescent="0.2">
      <c r="A410" s="25">
        <v>9338</v>
      </c>
      <c r="B410" s="54" t="s">
        <v>120</v>
      </c>
      <c r="C410" s="55" t="s">
        <v>122</v>
      </c>
      <c r="D410" s="59" t="s">
        <v>2035</v>
      </c>
      <c r="E410" s="56">
        <v>43038</v>
      </c>
      <c r="F410" s="26">
        <f t="shared" si="6"/>
        <v>46690</v>
      </c>
      <c r="G410" s="55" t="s">
        <v>2485</v>
      </c>
      <c r="H410" s="57">
        <v>4000000</v>
      </c>
      <c r="I410" s="39"/>
      <c r="J410" s="40"/>
      <c r="K410" s="45">
        <v>4000000</v>
      </c>
    </row>
    <row r="411" spans="1:11" s="54" customFormat="1" ht="33.75" x14ac:dyDescent="0.2">
      <c r="A411" s="25">
        <v>9339</v>
      </c>
      <c r="B411" s="54" t="s">
        <v>120</v>
      </c>
      <c r="C411" s="55" t="s">
        <v>2486</v>
      </c>
      <c r="D411" s="59" t="s">
        <v>2035</v>
      </c>
      <c r="E411" s="56">
        <v>43038</v>
      </c>
      <c r="F411" s="26">
        <f t="shared" si="6"/>
        <v>46690</v>
      </c>
      <c r="G411" s="55" t="s">
        <v>2487</v>
      </c>
      <c r="H411" s="57">
        <v>12000000</v>
      </c>
      <c r="I411" s="39"/>
      <c r="J411" s="40"/>
      <c r="K411" s="45">
        <v>12000000</v>
      </c>
    </row>
    <row r="412" spans="1:11" s="54" customFormat="1" ht="45" x14ac:dyDescent="0.2">
      <c r="A412" s="25">
        <v>9340</v>
      </c>
      <c r="B412" s="54" t="s">
        <v>120</v>
      </c>
      <c r="C412" s="55" t="s">
        <v>1932</v>
      </c>
      <c r="D412" s="59" t="s">
        <v>2035</v>
      </c>
      <c r="E412" s="56">
        <v>43038</v>
      </c>
      <c r="F412" s="26">
        <f t="shared" si="6"/>
        <v>46690</v>
      </c>
      <c r="G412" s="55" t="s">
        <v>2488</v>
      </c>
      <c r="H412" s="57">
        <v>10000000</v>
      </c>
      <c r="I412" s="39">
        <v>1000000</v>
      </c>
      <c r="J412" s="40">
        <v>44188</v>
      </c>
      <c r="K412" s="45">
        <v>9000000</v>
      </c>
    </row>
    <row r="413" spans="1:11" s="54" customFormat="1" ht="45" x14ac:dyDescent="0.2">
      <c r="A413" s="25">
        <v>9341</v>
      </c>
      <c r="B413" s="54" t="s">
        <v>120</v>
      </c>
      <c r="C413" s="55" t="s">
        <v>1932</v>
      </c>
      <c r="D413" s="59" t="s">
        <v>2035</v>
      </c>
      <c r="E413" s="56">
        <v>43038</v>
      </c>
      <c r="F413" s="26">
        <f t="shared" si="6"/>
        <v>46690</v>
      </c>
      <c r="G413" s="55" t="s">
        <v>2489</v>
      </c>
      <c r="H413" s="57">
        <v>4000000</v>
      </c>
      <c r="I413" s="39"/>
      <c r="J413" s="40"/>
      <c r="K413" s="45">
        <v>4000000</v>
      </c>
    </row>
    <row r="414" spans="1:11" s="54" customFormat="1" ht="33.75" x14ac:dyDescent="0.2">
      <c r="A414" s="25">
        <v>9342</v>
      </c>
      <c r="B414" s="54" t="s">
        <v>120</v>
      </c>
      <c r="C414" s="55" t="s">
        <v>227</v>
      </c>
      <c r="D414" s="59" t="s">
        <v>2035</v>
      </c>
      <c r="E414" s="56">
        <v>43038</v>
      </c>
      <c r="F414" s="26">
        <f t="shared" si="6"/>
        <v>46690</v>
      </c>
      <c r="G414" s="55" t="s">
        <v>2490</v>
      </c>
      <c r="H414" s="57">
        <v>10000000</v>
      </c>
      <c r="I414" s="39">
        <v>6000000</v>
      </c>
      <c r="J414" s="40">
        <v>43089</v>
      </c>
      <c r="K414" s="45">
        <v>4000000</v>
      </c>
    </row>
    <row r="415" spans="1:11" s="54" customFormat="1" ht="33.75" x14ac:dyDescent="0.2">
      <c r="A415" s="25">
        <v>9343</v>
      </c>
      <c r="B415" s="54" t="s">
        <v>120</v>
      </c>
      <c r="C415" s="55" t="s">
        <v>227</v>
      </c>
      <c r="D415" s="59" t="s">
        <v>2035</v>
      </c>
      <c r="E415" s="56">
        <v>43038</v>
      </c>
      <c r="F415" s="26">
        <f t="shared" si="6"/>
        <v>46690</v>
      </c>
      <c r="G415" s="55" t="s">
        <v>2488</v>
      </c>
      <c r="H415" s="57">
        <v>10000000</v>
      </c>
      <c r="I415" s="39">
        <v>1000000</v>
      </c>
      <c r="J415" s="40">
        <v>43354</v>
      </c>
      <c r="K415" s="45">
        <v>9000000</v>
      </c>
    </row>
    <row r="416" spans="1:11" s="54" customFormat="1" ht="33.75" x14ac:dyDescent="0.2">
      <c r="A416" s="25">
        <v>9344</v>
      </c>
      <c r="B416" s="54" t="s">
        <v>120</v>
      </c>
      <c r="C416" s="55" t="s">
        <v>227</v>
      </c>
      <c r="D416" s="59" t="s">
        <v>2035</v>
      </c>
      <c r="E416" s="56">
        <v>43038</v>
      </c>
      <c r="F416" s="26">
        <f t="shared" si="6"/>
        <v>46690</v>
      </c>
      <c r="G416" s="55" t="s">
        <v>2491</v>
      </c>
      <c r="H416" s="57">
        <v>10000000</v>
      </c>
      <c r="I416" s="39"/>
      <c r="J416" s="40"/>
      <c r="K416" s="45">
        <v>10000000</v>
      </c>
    </row>
    <row r="417" spans="1:11" s="54" customFormat="1" ht="33.75" x14ac:dyDescent="0.2">
      <c r="A417" s="25">
        <v>9345</v>
      </c>
      <c r="B417" s="54" t="s">
        <v>120</v>
      </c>
      <c r="C417" s="55" t="s">
        <v>227</v>
      </c>
      <c r="D417" s="59" t="s">
        <v>2035</v>
      </c>
      <c r="E417" s="56">
        <v>43038</v>
      </c>
      <c r="F417" s="26">
        <f t="shared" si="6"/>
        <v>46690</v>
      </c>
      <c r="G417" s="55" t="s">
        <v>2492</v>
      </c>
      <c r="H417" s="57">
        <v>20000000</v>
      </c>
      <c r="I417" s="39">
        <v>1500000</v>
      </c>
      <c r="J417" s="40">
        <v>44188</v>
      </c>
      <c r="K417" s="45">
        <v>18500000</v>
      </c>
    </row>
    <row r="418" spans="1:11" s="54" customFormat="1" ht="33.75" x14ac:dyDescent="0.2">
      <c r="A418" s="25">
        <v>9346</v>
      </c>
      <c r="B418" s="54" t="s">
        <v>120</v>
      </c>
      <c r="C418" s="55" t="s">
        <v>227</v>
      </c>
      <c r="D418" s="59" t="s">
        <v>2035</v>
      </c>
      <c r="E418" s="56">
        <v>43038</v>
      </c>
      <c r="F418" s="26">
        <f t="shared" si="6"/>
        <v>46690</v>
      </c>
      <c r="G418" s="55" t="s">
        <v>2493</v>
      </c>
      <c r="H418" s="57">
        <v>7000000</v>
      </c>
      <c r="I418" s="39">
        <v>2000000</v>
      </c>
      <c r="J418" s="40" t="s">
        <v>3526</v>
      </c>
      <c r="K418" s="45">
        <v>5000000</v>
      </c>
    </row>
    <row r="419" spans="1:11" s="54" customFormat="1" ht="33.75" x14ac:dyDescent="0.2">
      <c r="A419" s="25">
        <v>9347</v>
      </c>
      <c r="B419" s="54" t="s">
        <v>120</v>
      </c>
      <c r="C419" s="55" t="s">
        <v>227</v>
      </c>
      <c r="D419" s="59" t="s">
        <v>2035</v>
      </c>
      <c r="E419" s="56">
        <v>43038</v>
      </c>
      <c r="F419" s="26">
        <f t="shared" si="6"/>
        <v>46690</v>
      </c>
      <c r="G419" s="55" t="s">
        <v>2494</v>
      </c>
      <c r="H419" s="57">
        <v>30000000</v>
      </c>
      <c r="I419" s="39"/>
      <c r="J419" s="40"/>
      <c r="K419" s="45">
        <v>30000000</v>
      </c>
    </row>
    <row r="420" spans="1:11" s="54" customFormat="1" ht="45" x14ac:dyDescent="0.2">
      <c r="A420" s="25">
        <v>9348</v>
      </c>
      <c r="B420" s="54" t="s">
        <v>120</v>
      </c>
      <c r="C420" s="55" t="s">
        <v>227</v>
      </c>
      <c r="D420" s="59" t="s">
        <v>2035</v>
      </c>
      <c r="E420" s="56">
        <v>43038</v>
      </c>
      <c r="F420" s="26">
        <f t="shared" si="6"/>
        <v>46690</v>
      </c>
      <c r="G420" s="55" t="s">
        <v>2495</v>
      </c>
      <c r="H420" s="57">
        <v>2000000</v>
      </c>
      <c r="I420" s="39"/>
      <c r="J420" s="40"/>
      <c r="K420" s="45">
        <v>2000000</v>
      </c>
    </row>
    <row r="421" spans="1:11" s="54" customFormat="1" ht="56.25" x14ac:dyDescent="0.2">
      <c r="A421" s="25">
        <v>9349</v>
      </c>
      <c r="B421" s="54" t="s">
        <v>120</v>
      </c>
      <c r="C421" s="55" t="s">
        <v>227</v>
      </c>
      <c r="D421" s="59" t="s">
        <v>2035</v>
      </c>
      <c r="E421" s="56">
        <v>43038</v>
      </c>
      <c r="F421" s="26">
        <f t="shared" si="6"/>
        <v>46690</v>
      </c>
      <c r="G421" s="55" t="s">
        <v>2496</v>
      </c>
      <c r="H421" s="57">
        <v>2500000</v>
      </c>
      <c r="I421" s="39"/>
      <c r="J421" s="40"/>
      <c r="K421" s="45">
        <v>2500000</v>
      </c>
    </row>
    <row r="422" spans="1:11" s="54" customFormat="1" ht="45" x14ac:dyDescent="0.2">
      <c r="A422" s="25">
        <v>9350</v>
      </c>
      <c r="B422" s="54" t="s">
        <v>120</v>
      </c>
      <c r="C422" s="55" t="s">
        <v>227</v>
      </c>
      <c r="D422" s="59" t="s">
        <v>2035</v>
      </c>
      <c r="E422" s="56">
        <v>43038</v>
      </c>
      <c r="F422" s="26">
        <f t="shared" si="6"/>
        <v>46690</v>
      </c>
      <c r="G422" s="55" t="s">
        <v>2497</v>
      </c>
      <c r="H422" s="57">
        <v>3000000</v>
      </c>
      <c r="I422" s="39"/>
      <c r="J422" s="40"/>
      <c r="K422" s="45">
        <v>3000000</v>
      </c>
    </row>
    <row r="423" spans="1:11" s="54" customFormat="1" ht="45" x14ac:dyDescent="0.2">
      <c r="A423" s="25">
        <v>9351</v>
      </c>
      <c r="B423" s="54" t="s">
        <v>120</v>
      </c>
      <c r="C423" s="55" t="s">
        <v>227</v>
      </c>
      <c r="D423" s="59" t="s">
        <v>2035</v>
      </c>
      <c r="E423" s="56">
        <v>43038</v>
      </c>
      <c r="F423" s="26">
        <f t="shared" si="6"/>
        <v>46690</v>
      </c>
      <c r="G423" s="55" t="s">
        <v>2498</v>
      </c>
      <c r="H423" s="57">
        <v>4500000</v>
      </c>
      <c r="I423" s="39">
        <v>1000000</v>
      </c>
      <c r="J423" s="40">
        <v>44692</v>
      </c>
      <c r="K423" s="45">
        <v>3500000</v>
      </c>
    </row>
    <row r="424" spans="1:11" s="54" customFormat="1" ht="22.5" x14ac:dyDescent="0.2">
      <c r="A424" s="25">
        <v>9352</v>
      </c>
      <c r="B424" s="54" t="s">
        <v>120</v>
      </c>
      <c r="C424" s="55" t="s">
        <v>2499</v>
      </c>
      <c r="D424" s="59" t="s">
        <v>2035</v>
      </c>
      <c r="E424" s="56">
        <v>43038</v>
      </c>
      <c r="F424" s="26">
        <f t="shared" si="6"/>
        <v>46690</v>
      </c>
      <c r="G424" s="55" t="s">
        <v>2500</v>
      </c>
      <c r="H424" s="57">
        <v>1300000</v>
      </c>
      <c r="I424" s="39"/>
      <c r="J424" s="40"/>
      <c r="K424" s="45">
        <v>1300000</v>
      </c>
    </row>
    <row r="425" spans="1:11" s="54" customFormat="1" ht="22.5" x14ac:dyDescent="0.2">
      <c r="A425" s="25">
        <v>9353</v>
      </c>
      <c r="B425" s="54" t="s">
        <v>120</v>
      </c>
      <c r="C425" s="55" t="s">
        <v>725</v>
      </c>
      <c r="D425" s="59" t="s">
        <v>2035</v>
      </c>
      <c r="E425" s="56">
        <v>43038</v>
      </c>
      <c r="F425" s="26">
        <f t="shared" si="6"/>
        <v>46690</v>
      </c>
      <c r="G425" s="55" t="s">
        <v>2501</v>
      </c>
      <c r="H425" s="57">
        <v>4500000</v>
      </c>
      <c r="I425" s="39">
        <v>1500000</v>
      </c>
      <c r="J425" s="40">
        <v>43587</v>
      </c>
      <c r="K425" s="45">
        <v>3000000</v>
      </c>
    </row>
    <row r="426" spans="1:11" s="54" customFormat="1" ht="22.5" x14ac:dyDescent="0.2">
      <c r="A426" s="25">
        <v>9354</v>
      </c>
      <c r="B426" s="54" t="s">
        <v>120</v>
      </c>
      <c r="C426" s="55" t="s">
        <v>1765</v>
      </c>
      <c r="D426" s="59" t="s">
        <v>2035</v>
      </c>
      <c r="E426" s="56">
        <v>43038</v>
      </c>
      <c r="F426" s="26">
        <f t="shared" si="6"/>
        <v>46690</v>
      </c>
      <c r="G426" s="55" t="s">
        <v>2502</v>
      </c>
      <c r="H426" s="57">
        <v>625000</v>
      </c>
      <c r="I426" s="39">
        <v>0</v>
      </c>
      <c r="J426" s="40"/>
      <c r="K426" s="45">
        <v>625000</v>
      </c>
    </row>
    <row r="427" spans="1:11" s="54" customFormat="1" ht="33.75" x14ac:dyDescent="0.2">
      <c r="A427" s="25">
        <v>9355</v>
      </c>
      <c r="B427" s="54" t="s">
        <v>120</v>
      </c>
      <c r="C427" s="55" t="s">
        <v>2503</v>
      </c>
      <c r="D427" s="59" t="s">
        <v>2035</v>
      </c>
      <c r="E427" s="56">
        <v>43038</v>
      </c>
      <c r="F427" s="26">
        <f t="shared" si="6"/>
        <v>46690</v>
      </c>
      <c r="G427" s="55" t="s">
        <v>2504</v>
      </c>
      <c r="H427" s="57">
        <v>3000000</v>
      </c>
      <c r="I427" s="39">
        <v>500000</v>
      </c>
      <c r="J427" s="40">
        <v>43682</v>
      </c>
      <c r="K427" s="45">
        <v>2500000</v>
      </c>
    </row>
    <row r="428" spans="1:11" s="54" customFormat="1" ht="22.5" x14ac:dyDescent="0.2">
      <c r="A428" s="25">
        <v>9356</v>
      </c>
      <c r="B428" s="54" t="s">
        <v>120</v>
      </c>
      <c r="C428" s="55" t="s">
        <v>1780</v>
      </c>
      <c r="D428" s="59" t="s">
        <v>2035</v>
      </c>
      <c r="E428" s="56">
        <v>43038</v>
      </c>
      <c r="F428" s="26">
        <f t="shared" si="6"/>
        <v>46690</v>
      </c>
      <c r="G428" s="55" t="s">
        <v>2505</v>
      </c>
      <c r="H428" s="57">
        <v>2850000</v>
      </c>
      <c r="I428" s="39"/>
      <c r="J428" s="40"/>
      <c r="K428" s="45">
        <v>2850000</v>
      </c>
    </row>
    <row r="429" spans="1:11" s="54" customFormat="1" ht="22.5" x14ac:dyDescent="0.2">
      <c r="A429" s="25">
        <v>9357</v>
      </c>
      <c r="B429" s="54" t="s">
        <v>120</v>
      </c>
      <c r="C429" s="55" t="s">
        <v>1377</v>
      </c>
      <c r="D429" s="59" t="s">
        <v>2035</v>
      </c>
      <c r="E429" s="56">
        <v>43038</v>
      </c>
      <c r="F429" s="26">
        <f t="shared" si="6"/>
        <v>46690</v>
      </c>
      <c r="G429" s="55" t="s">
        <v>2506</v>
      </c>
      <c r="H429" s="57">
        <v>10000000</v>
      </c>
      <c r="I429" s="39"/>
      <c r="J429" s="40"/>
      <c r="K429" s="45">
        <v>10000000</v>
      </c>
    </row>
    <row r="430" spans="1:11" s="54" customFormat="1" ht="22.5" x14ac:dyDescent="0.2">
      <c r="A430" s="25">
        <v>9358</v>
      </c>
      <c r="B430" s="54" t="s">
        <v>120</v>
      </c>
      <c r="C430" s="55" t="s">
        <v>1377</v>
      </c>
      <c r="D430" s="59" t="s">
        <v>2035</v>
      </c>
      <c r="E430" s="56">
        <v>43038</v>
      </c>
      <c r="F430" s="26">
        <f t="shared" si="6"/>
        <v>46690</v>
      </c>
      <c r="G430" s="55" t="s">
        <v>2507</v>
      </c>
      <c r="H430" s="57">
        <v>10000000</v>
      </c>
      <c r="I430" s="39"/>
      <c r="J430" s="40"/>
      <c r="K430" s="45">
        <v>10000000</v>
      </c>
    </row>
    <row r="431" spans="1:11" s="54" customFormat="1" ht="22.5" x14ac:dyDescent="0.2">
      <c r="A431" s="25">
        <v>9359</v>
      </c>
      <c r="B431" s="54" t="s">
        <v>120</v>
      </c>
      <c r="C431" s="55" t="s">
        <v>1377</v>
      </c>
      <c r="D431" s="59" t="s">
        <v>2035</v>
      </c>
      <c r="E431" s="56">
        <v>43038</v>
      </c>
      <c r="F431" s="26">
        <f t="shared" si="6"/>
        <v>46690</v>
      </c>
      <c r="G431" s="55" t="s">
        <v>2508</v>
      </c>
      <c r="H431" s="57">
        <v>20000000</v>
      </c>
      <c r="I431" s="39"/>
      <c r="J431" s="40"/>
      <c r="K431" s="45">
        <v>20000000</v>
      </c>
    </row>
    <row r="432" spans="1:11" s="54" customFormat="1" ht="22.5" x14ac:dyDescent="0.2">
      <c r="A432" s="25">
        <v>9360</v>
      </c>
      <c r="B432" s="54" t="s">
        <v>120</v>
      </c>
      <c r="C432" s="55" t="s">
        <v>1377</v>
      </c>
      <c r="D432" s="59" t="s">
        <v>2035</v>
      </c>
      <c r="E432" s="56">
        <v>43038</v>
      </c>
      <c r="F432" s="26">
        <f t="shared" si="6"/>
        <v>46690</v>
      </c>
      <c r="G432" s="55" t="s">
        <v>2509</v>
      </c>
      <c r="H432" s="57">
        <v>4000000</v>
      </c>
      <c r="I432" s="39">
        <v>0</v>
      </c>
      <c r="J432" s="40" t="s">
        <v>5081</v>
      </c>
      <c r="K432" s="45">
        <v>4000000</v>
      </c>
    </row>
    <row r="433" spans="1:11" s="54" customFormat="1" ht="22.5" x14ac:dyDescent="0.2">
      <c r="A433" s="25">
        <v>9361</v>
      </c>
      <c r="B433" s="54" t="s">
        <v>120</v>
      </c>
      <c r="C433" s="55" t="s">
        <v>1764</v>
      </c>
      <c r="D433" s="59" t="s">
        <v>2035</v>
      </c>
      <c r="E433" s="56">
        <v>43038</v>
      </c>
      <c r="F433" s="26">
        <f t="shared" si="6"/>
        <v>46690</v>
      </c>
      <c r="G433" s="55" t="s">
        <v>2510</v>
      </c>
      <c r="H433" s="57">
        <v>2000000</v>
      </c>
      <c r="I433" s="39"/>
      <c r="J433" s="40"/>
      <c r="K433" s="45">
        <v>2000000</v>
      </c>
    </row>
    <row r="434" spans="1:11" s="54" customFormat="1" ht="33.75" x14ac:dyDescent="0.2">
      <c r="A434" s="25">
        <v>9362</v>
      </c>
      <c r="B434" s="54" t="s">
        <v>120</v>
      </c>
      <c r="C434" s="55" t="s">
        <v>2511</v>
      </c>
      <c r="D434" s="59" t="s">
        <v>2035</v>
      </c>
      <c r="E434" s="56">
        <v>43038</v>
      </c>
      <c r="F434" s="26">
        <f t="shared" si="6"/>
        <v>46690</v>
      </c>
      <c r="G434" s="55" t="s">
        <v>2512</v>
      </c>
      <c r="H434" s="57">
        <v>7000000</v>
      </c>
      <c r="I434" s="39"/>
      <c r="J434" s="40"/>
      <c r="K434" s="45">
        <v>7000000</v>
      </c>
    </row>
    <row r="435" spans="1:11" s="54" customFormat="1" ht="22.5" x14ac:dyDescent="0.2">
      <c r="A435" s="25">
        <v>9363</v>
      </c>
      <c r="B435" s="54" t="s">
        <v>120</v>
      </c>
      <c r="C435" s="55" t="s">
        <v>362</v>
      </c>
      <c r="D435" s="59" t="s">
        <v>2035</v>
      </c>
      <c r="E435" s="56">
        <v>43038</v>
      </c>
      <c r="F435" s="26">
        <f t="shared" si="6"/>
        <v>46690</v>
      </c>
      <c r="G435" s="55" t="s">
        <v>2513</v>
      </c>
      <c r="H435" s="57">
        <v>25000000</v>
      </c>
      <c r="I435" s="39">
        <v>605000</v>
      </c>
      <c r="J435" s="40">
        <v>44860</v>
      </c>
      <c r="K435" s="45">
        <v>24395000</v>
      </c>
    </row>
    <row r="436" spans="1:11" s="54" customFormat="1" ht="22.5" x14ac:dyDescent="0.2">
      <c r="A436" s="25">
        <v>9364</v>
      </c>
      <c r="B436" s="54" t="s">
        <v>120</v>
      </c>
      <c r="C436" s="55" t="s">
        <v>1674</v>
      </c>
      <c r="D436" s="59" t="s">
        <v>2035</v>
      </c>
      <c r="E436" s="56">
        <v>43038</v>
      </c>
      <c r="F436" s="26">
        <f t="shared" si="6"/>
        <v>46690</v>
      </c>
      <c r="G436" s="55" t="s">
        <v>2514</v>
      </c>
      <c r="H436" s="57">
        <v>20000000</v>
      </c>
      <c r="I436" s="39">
        <v>10500000</v>
      </c>
      <c r="J436" s="40" t="s">
        <v>6456</v>
      </c>
      <c r="K436" s="45">
        <v>9500000</v>
      </c>
    </row>
    <row r="437" spans="1:11" s="54" customFormat="1" ht="45" x14ac:dyDescent="0.2">
      <c r="A437" s="25">
        <v>9365</v>
      </c>
      <c r="B437" s="54" t="s">
        <v>120</v>
      </c>
      <c r="C437" s="55" t="s">
        <v>1674</v>
      </c>
      <c r="D437" s="59" t="s">
        <v>2035</v>
      </c>
      <c r="E437" s="56">
        <v>43038</v>
      </c>
      <c r="F437" s="26">
        <f t="shared" si="6"/>
        <v>46690</v>
      </c>
      <c r="G437" s="55" t="s">
        <v>2515</v>
      </c>
      <c r="H437" s="57">
        <v>10000000</v>
      </c>
      <c r="I437" s="39"/>
      <c r="J437" s="40"/>
      <c r="K437" s="45">
        <v>10000000</v>
      </c>
    </row>
    <row r="438" spans="1:11" s="54" customFormat="1" ht="33.75" x14ac:dyDescent="0.2">
      <c r="A438" s="25">
        <v>9366</v>
      </c>
      <c r="B438" s="54" t="s">
        <v>120</v>
      </c>
      <c r="C438" s="55" t="s">
        <v>1674</v>
      </c>
      <c r="D438" s="59" t="s">
        <v>2035</v>
      </c>
      <c r="E438" s="56">
        <v>43038</v>
      </c>
      <c r="F438" s="26">
        <f t="shared" si="6"/>
        <v>46690</v>
      </c>
      <c r="G438" s="55" t="s">
        <v>2516</v>
      </c>
      <c r="H438" s="57">
        <v>20000000</v>
      </c>
      <c r="I438" s="39">
        <v>2000000</v>
      </c>
      <c r="J438" s="40">
        <v>44692</v>
      </c>
      <c r="K438" s="45">
        <v>18000000</v>
      </c>
    </row>
    <row r="439" spans="1:11" s="54" customFormat="1" ht="56.25" x14ac:dyDescent="0.2">
      <c r="A439" s="25">
        <v>9367</v>
      </c>
      <c r="B439" s="54" t="s">
        <v>118</v>
      </c>
      <c r="C439" s="55" t="s">
        <v>2517</v>
      </c>
      <c r="D439" s="59" t="s">
        <v>2035</v>
      </c>
      <c r="E439" s="56">
        <v>43038</v>
      </c>
      <c r="F439" s="26">
        <f t="shared" si="6"/>
        <v>46690</v>
      </c>
      <c r="G439" s="55" t="s">
        <v>2518</v>
      </c>
      <c r="H439" s="57">
        <v>500000</v>
      </c>
      <c r="I439" s="39"/>
      <c r="J439" s="40"/>
      <c r="K439" s="45">
        <v>500000</v>
      </c>
    </row>
    <row r="440" spans="1:11" s="54" customFormat="1" ht="56.25" x14ac:dyDescent="0.2">
      <c r="A440" s="25">
        <v>9368</v>
      </c>
      <c r="B440" s="54" t="s">
        <v>118</v>
      </c>
      <c r="C440" s="55" t="s">
        <v>2517</v>
      </c>
      <c r="D440" s="59" t="s">
        <v>2035</v>
      </c>
      <c r="E440" s="56">
        <v>43038</v>
      </c>
      <c r="F440" s="26">
        <f t="shared" si="6"/>
        <v>46690</v>
      </c>
      <c r="G440" s="55" t="s">
        <v>2519</v>
      </c>
      <c r="H440" s="57">
        <v>1500000</v>
      </c>
      <c r="I440" s="39"/>
      <c r="J440" s="40"/>
      <c r="K440" s="45">
        <v>1500000</v>
      </c>
    </row>
    <row r="441" spans="1:11" s="54" customFormat="1" ht="56.25" x14ac:dyDescent="0.2">
      <c r="A441" s="25">
        <v>9369</v>
      </c>
      <c r="B441" s="54" t="s">
        <v>118</v>
      </c>
      <c r="C441" s="55" t="s">
        <v>2517</v>
      </c>
      <c r="D441" s="59" t="s">
        <v>2035</v>
      </c>
      <c r="E441" s="56">
        <v>43038</v>
      </c>
      <c r="F441" s="26">
        <f t="shared" si="6"/>
        <v>46690</v>
      </c>
      <c r="G441" s="55" t="s">
        <v>2520</v>
      </c>
      <c r="H441" s="57">
        <v>2100000</v>
      </c>
      <c r="I441" s="39"/>
      <c r="J441" s="40"/>
      <c r="K441" s="45">
        <v>2100000</v>
      </c>
    </row>
    <row r="442" spans="1:11" s="54" customFormat="1" ht="56.25" x14ac:dyDescent="0.2">
      <c r="A442" s="25">
        <v>9370</v>
      </c>
      <c r="B442" s="54" t="s">
        <v>118</v>
      </c>
      <c r="C442" s="55" t="s">
        <v>2517</v>
      </c>
      <c r="D442" s="59" t="s">
        <v>2035</v>
      </c>
      <c r="E442" s="56">
        <v>43038</v>
      </c>
      <c r="F442" s="26">
        <f t="shared" si="6"/>
        <v>46690</v>
      </c>
      <c r="G442" s="55" t="s">
        <v>2521</v>
      </c>
      <c r="H442" s="57">
        <v>3000000</v>
      </c>
      <c r="I442" s="39"/>
      <c r="J442" s="40"/>
      <c r="K442" s="45">
        <v>3000000</v>
      </c>
    </row>
    <row r="443" spans="1:11" s="54" customFormat="1" ht="56.25" x14ac:dyDescent="0.2">
      <c r="A443" s="25">
        <v>9371</v>
      </c>
      <c r="B443" s="54" t="s">
        <v>118</v>
      </c>
      <c r="C443" s="55" t="s">
        <v>2517</v>
      </c>
      <c r="D443" s="59" t="s">
        <v>2035</v>
      </c>
      <c r="E443" s="56">
        <v>43038</v>
      </c>
      <c r="F443" s="26">
        <f t="shared" si="6"/>
        <v>46690</v>
      </c>
      <c r="G443" s="55" t="s">
        <v>2522</v>
      </c>
      <c r="H443" s="57">
        <v>4000000</v>
      </c>
      <c r="I443" s="39"/>
      <c r="J443" s="40"/>
      <c r="K443" s="45">
        <v>4000000</v>
      </c>
    </row>
    <row r="444" spans="1:11" s="54" customFormat="1" ht="22.5" x14ac:dyDescent="0.2">
      <c r="A444" s="25">
        <v>9372</v>
      </c>
      <c r="B444" s="54" t="s">
        <v>944</v>
      </c>
      <c r="C444" s="55" t="s">
        <v>546</v>
      </c>
      <c r="D444" s="59" t="s">
        <v>2035</v>
      </c>
      <c r="E444" s="56">
        <v>43038</v>
      </c>
      <c r="F444" s="26">
        <f t="shared" si="6"/>
        <v>46690</v>
      </c>
      <c r="G444" s="55" t="s">
        <v>2523</v>
      </c>
      <c r="H444" s="57">
        <v>1500000</v>
      </c>
      <c r="I444" s="39">
        <v>1500000</v>
      </c>
      <c r="J444" s="40">
        <v>43682</v>
      </c>
      <c r="K444" s="45">
        <v>0</v>
      </c>
    </row>
    <row r="445" spans="1:11" s="54" customFormat="1" ht="22.5" x14ac:dyDescent="0.2">
      <c r="A445" s="25">
        <v>9373</v>
      </c>
      <c r="B445" s="54" t="s">
        <v>944</v>
      </c>
      <c r="C445" s="55" t="s">
        <v>546</v>
      </c>
      <c r="D445" s="59" t="s">
        <v>2035</v>
      </c>
      <c r="E445" s="56">
        <v>43038</v>
      </c>
      <c r="F445" s="26">
        <f t="shared" si="6"/>
        <v>46690</v>
      </c>
      <c r="G445" s="55" t="s">
        <v>2524</v>
      </c>
      <c r="H445" s="57">
        <v>1750000</v>
      </c>
      <c r="I445" s="39">
        <v>1000000</v>
      </c>
      <c r="J445" s="40">
        <v>43682</v>
      </c>
      <c r="K445" s="45">
        <v>750000</v>
      </c>
    </row>
    <row r="446" spans="1:11" s="54" customFormat="1" ht="33.75" x14ac:dyDescent="0.2">
      <c r="A446" s="25">
        <v>9374</v>
      </c>
      <c r="B446" s="54" t="s">
        <v>944</v>
      </c>
      <c r="C446" s="55" t="s">
        <v>546</v>
      </c>
      <c r="D446" s="59" t="s">
        <v>2035</v>
      </c>
      <c r="E446" s="56">
        <v>43038</v>
      </c>
      <c r="F446" s="26">
        <f t="shared" si="6"/>
        <v>46690</v>
      </c>
      <c r="G446" s="55" t="s">
        <v>2525</v>
      </c>
      <c r="H446" s="57">
        <v>2000000</v>
      </c>
      <c r="I446" s="39">
        <v>2000000</v>
      </c>
      <c r="J446" s="40">
        <v>44188</v>
      </c>
      <c r="K446" s="45">
        <v>0</v>
      </c>
    </row>
    <row r="447" spans="1:11" s="54" customFormat="1" ht="22.5" x14ac:dyDescent="0.2">
      <c r="A447" s="25">
        <v>9375</v>
      </c>
      <c r="B447" s="54" t="s">
        <v>944</v>
      </c>
      <c r="C447" s="55" t="s">
        <v>546</v>
      </c>
      <c r="D447" s="59" t="s">
        <v>2035</v>
      </c>
      <c r="E447" s="56">
        <v>43038</v>
      </c>
      <c r="F447" s="26">
        <f t="shared" si="6"/>
        <v>46690</v>
      </c>
      <c r="G447" s="55" t="s">
        <v>2526</v>
      </c>
      <c r="H447" s="57">
        <v>14000000</v>
      </c>
      <c r="I447" s="39">
        <v>1000000</v>
      </c>
      <c r="J447" s="40" t="s">
        <v>3534</v>
      </c>
      <c r="K447" s="45">
        <v>13000000</v>
      </c>
    </row>
    <row r="448" spans="1:11" s="54" customFormat="1" ht="22.5" x14ac:dyDescent="0.2">
      <c r="A448" s="25">
        <v>9376</v>
      </c>
      <c r="B448" s="54" t="s">
        <v>944</v>
      </c>
      <c r="C448" s="55" t="s">
        <v>546</v>
      </c>
      <c r="D448" s="59" t="s">
        <v>2035</v>
      </c>
      <c r="E448" s="56">
        <v>43038</v>
      </c>
      <c r="F448" s="26">
        <f t="shared" si="6"/>
        <v>46690</v>
      </c>
      <c r="G448" s="55" t="s">
        <v>2527</v>
      </c>
      <c r="H448" s="57">
        <v>1500000</v>
      </c>
      <c r="I448" s="39"/>
      <c r="J448" s="40"/>
      <c r="K448" s="45">
        <v>1500000</v>
      </c>
    </row>
    <row r="449" spans="1:11" s="54" customFormat="1" ht="22.5" x14ac:dyDescent="0.2">
      <c r="A449" s="25">
        <v>9377</v>
      </c>
      <c r="B449" s="54" t="s">
        <v>944</v>
      </c>
      <c r="C449" s="55" t="s">
        <v>546</v>
      </c>
      <c r="D449" s="59" t="s">
        <v>2035</v>
      </c>
      <c r="E449" s="56">
        <v>43038</v>
      </c>
      <c r="F449" s="26">
        <f t="shared" si="6"/>
        <v>46690</v>
      </c>
      <c r="G449" s="55" t="s">
        <v>2528</v>
      </c>
      <c r="H449" s="57">
        <v>1750000</v>
      </c>
      <c r="I449" s="39">
        <v>1750000</v>
      </c>
      <c r="J449" s="40">
        <v>44692</v>
      </c>
      <c r="K449" s="45">
        <v>0</v>
      </c>
    </row>
    <row r="450" spans="1:11" s="54" customFormat="1" ht="33.75" x14ac:dyDescent="0.2">
      <c r="A450" s="25">
        <v>9378</v>
      </c>
      <c r="B450" s="54" t="s">
        <v>944</v>
      </c>
      <c r="C450" s="55" t="s">
        <v>546</v>
      </c>
      <c r="D450" s="59" t="s">
        <v>2035</v>
      </c>
      <c r="E450" s="56">
        <v>43038</v>
      </c>
      <c r="F450" s="26">
        <f t="shared" si="6"/>
        <v>46690</v>
      </c>
      <c r="G450" s="55" t="s">
        <v>2529</v>
      </c>
      <c r="H450" s="57">
        <v>2000000</v>
      </c>
      <c r="I450" s="39"/>
      <c r="J450" s="40"/>
      <c r="K450" s="45">
        <v>2000000</v>
      </c>
    </row>
    <row r="451" spans="1:11" s="54" customFormat="1" ht="22.5" x14ac:dyDescent="0.2">
      <c r="A451" s="25">
        <v>9379</v>
      </c>
      <c r="B451" s="54" t="s">
        <v>944</v>
      </c>
      <c r="C451" s="55" t="s">
        <v>546</v>
      </c>
      <c r="D451" s="59" t="s">
        <v>2035</v>
      </c>
      <c r="E451" s="56">
        <v>43038</v>
      </c>
      <c r="F451" s="26">
        <f t="shared" si="6"/>
        <v>46690</v>
      </c>
      <c r="G451" s="55" t="s">
        <v>2530</v>
      </c>
      <c r="H451" s="57">
        <v>5000000</v>
      </c>
      <c r="I451" s="39">
        <v>3500000</v>
      </c>
      <c r="J451" s="40" t="s">
        <v>5111</v>
      </c>
      <c r="K451" s="45">
        <v>1500000</v>
      </c>
    </row>
    <row r="452" spans="1:11" s="54" customFormat="1" ht="33.75" x14ac:dyDescent="0.2">
      <c r="A452" s="25">
        <v>9380</v>
      </c>
      <c r="B452" s="54" t="s">
        <v>944</v>
      </c>
      <c r="C452" s="55" t="s">
        <v>546</v>
      </c>
      <c r="D452" s="59" t="s">
        <v>2035</v>
      </c>
      <c r="E452" s="56">
        <v>43038</v>
      </c>
      <c r="F452" s="26">
        <f t="shared" ref="F452:F515" si="7">IF(D452="","",(DATE(YEAR(E452)+10,MONTH(E452),DAY(E452))))</f>
        <v>46690</v>
      </c>
      <c r="G452" s="55" t="s">
        <v>2531</v>
      </c>
      <c r="H452" s="57">
        <v>10000000</v>
      </c>
      <c r="I452" s="39"/>
      <c r="J452" s="40"/>
      <c r="K452" s="45">
        <v>10000000</v>
      </c>
    </row>
    <row r="453" spans="1:11" s="54" customFormat="1" ht="33.75" x14ac:dyDescent="0.2">
      <c r="A453" s="25">
        <v>9381</v>
      </c>
      <c r="B453" s="54" t="s">
        <v>944</v>
      </c>
      <c r="C453" s="55" t="s">
        <v>546</v>
      </c>
      <c r="D453" s="59" t="s">
        <v>2035</v>
      </c>
      <c r="E453" s="56">
        <v>43038</v>
      </c>
      <c r="F453" s="26">
        <f t="shared" si="7"/>
        <v>46690</v>
      </c>
      <c r="G453" s="55" t="s">
        <v>2532</v>
      </c>
      <c r="H453" s="57">
        <v>5000000</v>
      </c>
      <c r="I453" s="39"/>
      <c r="J453" s="40"/>
      <c r="K453" s="45">
        <v>5000000</v>
      </c>
    </row>
    <row r="454" spans="1:11" s="54" customFormat="1" ht="33.75" x14ac:dyDescent="0.2">
      <c r="A454" s="25">
        <v>9382</v>
      </c>
      <c r="B454" s="54" t="s">
        <v>944</v>
      </c>
      <c r="C454" s="55" t="s">
        <v>2533</v>
      </c>
      <c r="D454" s="59" t="s">
        <v>2035</v>
      </c>
      <c r="E454" s="56">
        <v>43038</v>
      </c>
      <c r="F454" s="26">
        <f t="shared" si="7"/>
        <v>46690</v>
      </c>
      <c r="G454" s="55" t="s">
        <v>2534</v>
      </c>
      <c r="H454" s="57">
        <v>1000000</v>
      </c>
      <c r="I454" s="39"/>
      <c r="J454" s="40"/>
      <c r="K454" s="45">
        <v>1000000</v>
      </c>
    </row>
    <row r="455" spans="1:11" s="54" customFormat="1" ht="22.5" x14ac:dyDescent="0.2">
      <c r="A455" s="25">
        <v>9383</v>
      </c>
      <c r="B455" s="54" t="s">
        <v>944</v>
      </c>
      <c r="C455" s="55" t="s">
        <v>2535</v>
      </c>
      <c r="D455" s="59" t="s">
        <v>2035</v>
      </c>
      <c r="E455" s="56">
        <v>43038</v>
      </c>
      <c r="F455" s="26">
        <f t="shared" si="7"/>
        <v>46690</v>
      </c>
      <c r="G455" s="55" t="s">
        <v>2536</v>
      </c>
      <c r="H455" s="57">
        <v>1500000</v>
      </c>
      <c r="I455" s="39"/>
      <c r="J455" s="40"/>
      <c r="K455" s="45">
        <v>1500000</v>
      </c>
    </row>
    <row r="456" spans="1:11" s="54" customFormat="1" ht="33.75" x14ac:dyDescent="0.2">
      <c r="A456" s="25">
        <v>9384</v>
      </c>
      <c r="B456" s="54" t="s">
        <v>944</v>
      </c>
      <c r="C456" s="55" t="s">
        <v>2535</v>
      </c>
      <c r="D456" s="59" t="s">
        <v>2035</v>
      </c>
      <c r="E456" s="56">
        <v>43038</v>
      </c>
      <c r="F456" s="26">
        <f t="shared" si="7"/>
        <v>46690</v>
      </c>
      <c r="G456" s="55" t="s">
        <v>2537</v>
      </c>
      <c r="H456" s="57">
        <v>2500000</v>
      </c>
      <c r="I456" s="39">
        <v>1500000</v>
      </c>
      <c r="J456" s="40" t="s">
        <v>6424</v>
      </c>
      <c r="K456" s="45">
        <v>1000000</v>
      </c>
    </row>
    <row r="457" spans="1:11" s="54" customFormat="1" ht="45" x14ac:dyDescent="0.2">
      <c r="A457" s="25">
        <v>9385</v>
      </c>
      <c r="B457" s="54" t="s">
        <v>944</v>
      </c>
      <c r="C457" s="55" t="s">
        <v>2535</v>
      </c>
      <c r="D457" s="59" t="s">
        <v>2035</v>
      </c>
      <c r="E457" s="56">
        <v>43038</v>
      </c>
      <c r="F457" s="26">
        <f t="shared" si="7"/>
        <v>46690</v>
      </c>
      <c r="G457" s="55" t="s">
        <v>2538</v>
      </c>
      <c r="H457" s="57">
        <v>20000000</v>
      </c>
      <c r="I457" s="39"/>
      <c r="J457" s="40"/>
      <c r="K457" s="45">
        <v>20000000</v>
      </c>
    </row>
    <row r="458" spans="1:11" s="54" customFormat="1" ht="45" x14ac:dyDescent="0.2">
      <c r="A458" s="25">
        <v>9386</v>
      </c>
      <c r="B458" s="54" t="s">
        <v>944</v>
      </c>
      <c r="C458" s="55" t="s">
        <v>2535</v>
      </c>
      <c r="D458" s="59" t="s">
        <v>2035</v>
      </c>
      <c r="E458" s="56">
        <v>43038</v>
      </c>
      <c r="F458" s="26">
        <f t="shared" si="7"/>
        <v>46690</v>
      </c>
      <c r="G458" s="55" t="s">
        <v>2539</v>
      </c>
      <c r="H458" s="57">
        <v>25000000</v>
      </c>
      <c r="I458" s="39"/>
      <c r="J458" s="40"/>
      <c r="K458" s="45">
        <v>25000000</v>
      </c>
    </row>
    <row r="459" spans="1:11" s="54" customFormat="1" ht="33.75" x14ac:dyDescent="0.2">
      <c r="A459" s="25">
        <v>9387</v>
      </c>
      <c r="B459" s="54" t="s">
        <v>944</v>
      </c>
      <c r="C459" s="55" t="s">
        <v>390</v>
      </c>
      <c r="D459" s="59" t="s">
        <v>2035</v>
      </c>
      <c r="E459" s="56">
        <v>43038</v>
      </c>
      <c r="F459" s="26">
        <f t="shared" si="7"/>
        <v>46690</v>
      </c>
      <c r="G459" s="55" t="s">
        <v>2540</v>
      </c>
      <c r="H459" s="57">
        <v>1000000</v>
      </c>
      <c r="I459" s="39">
        <v>500000</v>
      </c>
      <c r="J459" s="40">
        <v>44188</v>
      </c>
      <c r="K459" s="45">
        <v>500000</v>
      </c>
    </row>
    <row r="460" spans="1:11" s="54" customFormat="1" ht="22.5" x14ac:dyDescent="0.2">
      <c r="A460" s="25">
        <v>9388</v>
      </c>
      <c r="B460" s="54" t="s">
        <v>944</v>
      </c>
      <c r="C460" s="55" t="s">
        <v>390</v>
      </c>
      <c r="D460" s="59" t="s">
        <v>2035</v>
      </c>
      <c r="E460" s="56">
        <v>43038</v>
      </c>
      <c r="F460" s="26">
        <f t="shared" si="7"/>
        <v>46690</v>
      </c>
      <c r="G460" s="55" t="s">
        <v>2541</v>
      </c>
      <c r="H460" s="57">
        <v>2500000</v>
      </c>
      <c r="I460" s="39"/>
      <c r="J460" s="40"/>
      <c r="K460" s="45">
        <v>2500000</v>
      </c>
    </row>
    <row r="461" spans="1:11" s="54" customFormat="1" ht="45" x14ac:dyDescent="0.2">
      <c r="A461" s="25">
        <v>9389</v>
      </c>
      <c r="B461" s="54" t="s">
        <v>944</v>
      </c>
      <c r="C461" s="55" t="s">
        <v>390</v>
      </c>
      <c r="D461" s="59" t="s">
        <v>2035</v>
      </c>
      <c r="E461" s="56">
        <v>43038</v>
      </c>
      <c r="F461" s="26">
        <f t="shared" si="7"/>
        <v>46690</v>
      </c>
      <c r="G461" s="55" t="s">
        <v>2542</v>
      </c>
      <c r="H461" s="57">
        <v>20000000</v>
      </c>
      <c r="I461" s="39">
        <v>6000000</v>
      </c>
      <c r="J461" s="40" t="s">
        <v>6407</v>
      </c>
      <c r="K461" s="45">
        <v>14000000</v>
      </c>
    </row>
    <row r="462" spans="1:11" s="54" customFormat="1" ht="22.5" x14ac:dyDescent="0.2">
      <c r="A462" s="25">
        <v>9390</v>
      </c>
      <c r="B462" s="54" t="s">
        <v>944</v>
      </c>
      <c r="C462" s="55" t="s">
        <v>390</v>
      </c>
      <c r="D462" s="59" t="s">
        <v>2035</v>
      </c>
      <c r="E462" s="56">
        <v>43038</v>
      </c>
      <c r="F462" s="26">
        <f t="shared" si="7"/>
        <v>46690</v>
      </c>
      <c r="G462" s="55" t="s">
        <v>2543</v>
      </c>
      <c r="H462" s="57">
        <v>25000000</v>
      </c>
      <c r="I462" s="39">
        <v>10000000</v>
      </c>
      <c r="J462" s="40">
        <v>44188</v>
      </c>
      <c r="K462" s="45">
        <v>15000000</v>
      </c>
    </row>
    <row r="463" spans="1:11" s="54" customFormat="1" ht="33.75" x14ac:dyDescent="0.2">
      <c r="A463" s="25">
        <v>9391</v>
      </c>
      <c r="B463" s="54" t="s">
        <v>944</v>
      </c>
      <c r="C463" s="55" t="s">
        <v>390</v>
      </c>
      <c r="D463" s="59" t="s">
        <v>2035</v>
      </c>
      <c r="E463" s="56">
        <v>43038</v>
      </c>
      <c r="F463" s="26">
        <f t="shared" si="7"/>
        <v>46690</v>
      </c>
      <c r="G463" s="55" t="s">
        <v>2544</v>
      </c>
      <c r="H463" s="57">
        <v>25000000</v>
      </c>
      <c r="I463" s="39">
        <v>5500000</v>
      </c>
      <c r="J463" s="40" t="s">
        <v>5100</v>
      </c>
      <c r="K463" s="45">
        <v>19500000</v>
      </c>
    </row>
    <row r="464" spans="1:11" s="54" customFormat="1" ht="33.75" x14ac:dyDescent="0.2">
      <c r="A464" s="25">
        <v>9392</v>
      </c>
      <c r="B464" s="54" t="s">
        <v>944</v>
      </c>
      <c r="C464" s="55" t="s">
        <v>390</v>
      </c>
      <c r="D464" s="59" t="s">
        <v>2035</v>
      </c>
      <c r="E464" s="56">
        <v>43038</v>
      </c>
      <c r="F464" s="26">
        <f t="shared" si="7"/>
        <v>46690</v>
      </c>
      <c r="G464" s="55" t="s">
        <v>2545</v>
      </c>
      <c r="H464" s="57">
        <v>30000000</v>
      </c>
      <c r="I464" s="39">
        <v>10000000</v>
      </c>
      <c r="J464" s="40" t="s">
        <v>6474</v>
      </c>
      <c r="K464" s="45">
        <v>15000000</v>
      </c>
    </row>
    <row r="465" spans="1:11" s="54" customFormat="1" ht="33.75" x14ac:dyDescent="0.2">
      <c r="A465" s="25">
        <v>9393</v>
      </c>
      <c r="B465" s="54" t="s">
        <v>944</v>
      </c>
      <c r="C465" s="55" t="s">
        <v>390</v>
      </c>
      <c r="D465" s="59" t="s">
        <v>2035</v>
      </c>
      <c r="E465" s="56">
        <v>43038</v>
      </c>
      <c r="F465" s="26">
        <f t="shared" si="7"/>
        <v>46690</v>
      </c>
      <c r="G465" s="55" t="s">
        <v>2546</v>
      </c>
      <c r="H465" s="57">
        <v>1500000</v>
      </c>
      <c r="I465" s="39">
        <v>1000000</v>
      </c>
      <c r="J465" s="40">
        <v>43544</v>
      </c>
      <c r="K465" s="45">
        <v>500000</v>
      </c>
    </row>
    <row r="466" spans="1:11" s="54" customFormat="1" ht="33.75" x14ac:dyDescent="0.2">
      <c r="A466" s="25">
        <v>9394</v>
      </c>
      <c r="B466" s="54" t="s">
        <v>944</v>
      </c>
      <c r="C466" s="55" t="s">
        <v>141</v>
      </c>
      <c r="D466" s="59" t="s">
        <v>2035</v>
      </c>
      <c r="E466" s="56">
        <v>43038</v>
      </c>
      <c r="F466" s="26">
        <f t="shared" si="7"/>
        <v>46690</v>
      </c>
      <c r="G466" s="55" t="s">
        <v>2547</v>
      </c>
      <c r="H466" s="57">
        <v>15000000</v>
      </c>
      <c r="I466" s="39">
        <v>3500000</v>
      </c>
      <c r="J466" s="40" t="s">
        <v>6385</v>
      </c>
      <c r="K466" s="45">
        <v>11500000</v>
      </c>
    </row>
    <row r="467" spans="1:11" s="54" customFormat="1" ht="33.75" x14ac:dyDescent="0.2">
      <c r="A467" s="25">
        <v>9395</v>
      </c>
      <c r="B467" s="54" t="s">
        <v>944</v>
      </c>
      <c r="C467" s="55" t="s">
        <v>141</v>
      </c>
      <c r="D467" s="59" t="s">
        <v>2035</v>
      </c>
      <c r="E467" s="56">
        <v>43038</v>
      </c>
      <c r="F467" s="26">
        <f t="shared" si="7"/>
        <v>46690</v>
      </c>
      <c r="G467" s="55" t="s">
        <v>2548</v>
      </c>
      <c r="H467" s="57">
        <v>15000000</v>
      </c>
      <c r="I467" s="39"/>
      <c r="J467" s="40"/>
      <c r="K467" s="45">
        <v>15000000</v>
      </c>
    </row>
    <row r="468" spans="1:11" s="54" customFormat="1" ht="33.75" x14ac:dyDescent="0.2">
      <c r="A468" s="25">
        <v>9396</v>
      </c>
      <c r="B468" s="54" t="s">
        <v>944</v>
      </c>
      <c r="C468" s="55" t="s">
        <v>2549</v>
      </c>
      <c r="D468" s="59" t="s">
        <v>2035</v>
      </c>
      <c r="E468" s="56">
        <v>43038</v>
      </c>
      <c r="F468" s="26">
        <f t="shared" si="7"/>
        <v>46690</v>
      </c>
      <c r="G468" s="55" t="s">
        <v>2550</v>
      </c>
      <c r="H468" s="57">
        <v>7000000</v>
      </c>
      <c r="I468" s="39"/>
      <c r="J468" s="40"/>
      <c r="K468" s="45">
        <v>7000000</v>
      </c>
    </row>
    <row r="469" spans="1:11" s="54" customFormat="1" ht="33.75" x14ac:dyDescent="0.2">
      <c r="A469" s="25">
        <v>9397</v>
      </c>
      <c r="B469" s="54" t="s">
        <v>944</v>
      </c>
      <c r="C469" s="55" t="s">
        <v>2549</v>
      </c>
      <c r="D469" s="59" t="s">
        <v>2035</v>
      </c>
      <c r="E469" s="56">
        <v>43038</v>
      </c>
      <c r="F469" s="26">
        <f t="shared" si="7"/>
        <v>46690</v>
      </c>
      <c r="G469" s="55" t="s">
        <v>2551</v>
      </c>
      <c r="H469" s="57">
        <v>10000000</v>
      </c>
      <c r="I469" s="39">
        <v>2500000</v>
      </c>
      <c r="J469" s="40">
        <v>44188</v>
      </c>
      <c r="K469" s="45">
        <v>7500000</v>
      </c>
    </row>
    <row r="470" spans="1:11" s="54" customFormat="1" ht="33.75" x14ac:dyDescent="0.2">
      <c r="A470" s="25">
        <v>9398</v>
      </c>
      <c r="B470" s="54" t="s">
        <v>944</v>
      </c>
      <c r="C470" s="55" t="s">
        <v>2549</v>
      </c>
      <c r="D470" s="59" t="s">
        <v>2035</v>
      </c>
      <c r="E470" s="56">
        <v>43038</v>
      </c>
      <c r="F470" s="26">
        <f t="shared" si="7"/>
        <v>46690</v>
      </c>
      <c r="G470" s="55" t="s">
        <v>2552</v>
      </c>
      <c r="H470" s="57">
        <v>20000000</v>
      </c>
      <c r="I470" s="39"/>
      <c r="J470" s="40"/>
      <c r="K470" s="45">
        <v>20000000</v>
      </c>
    </row>
    <row r="471" spans="1:11" s="54" customFormat="1" ht="33.75" x14ac:dyDescent="0.2">
      <c r="A471" s="25">
        <v>9399</v>
      </c>
      <c r="B471" s="54" t="s">
        <v>944</v>
      </c>
      <c r="C471" s="55" t="s">
        <v>1674</v>
      </c>
      <c r="D471" s="59" t="s">
        <v>2035</v>
      </c>
      <c r="E471" s="56">
        <v>43038</v>
      </c>
      <c r="F471" s="26">
        <f t="shared" si="7"/>
        <v>46690</v>
      </c>
      <c r="G471" s="55" t="s">
        <v>2553</v>
      </c>
      <c r="H471" s="57">
        <v>10000000</v>
      </c>
      <c r="I471" s="39"/>
      <c r="J471" s="40"/>
      <c r="K471" s="45">
        <v>0</v>
      </c>
    </row>
    <row r="472" spans="1:11" s="54" customFormat="1" ht="22.5" x14ac:dyDescent="0.2">
      <c r="A472" s="25">
        <v>9400</v>
      </c>
      <c r="B472" s="54" t="s">
        <v>1729</v>
      </c>
      <c r="C472" s="55" t="s">
        <v>1955</v>
      </c>
      <c r="D472" s="59" t="s">
        <v>2035</v>
      </c>
      <c r="E472" s="56">
        <v>43038</v>
      </c>
      <c r="F472" s="26">
        <f t="shared" si="7"/>
        <v>46690</v>
      </c>
      <c r="G472" s="55" t="s">
        <v>2554</v>
      </c>
      <c r="H472" s="57">
        <v>2000000</v>
      </c>
      <c r="I472" s="39">
        <v>1000000</v>
      </c>
      <c r="J472" s="40">
        <v>43089</v>
      </c>
      <c r="K472" s="45">
        <v>1000000</v>
      </c>
    </row>
    <row r="473" spans="1:11" s="54" customFormat="1" ht="33.75" x14ac:dyDescent="0.2">
      <c r="A473" s="25">
        <v>9401</v>
      </c>
      <c r="B473" s="54" t="s">
        <v>1729</v>
      </c>
      <c r="C473" s="55" t="s">
        <v>1955</v>
      </c>
      <c r="D473" s="59" t="s">
        <v>2035</v>
      </c>
      <c r="E473" s="56">
        <v>43038</v>
      </c>
      <c r="F473" s="26">
        <f t="shared" si="7"/>
        <v>46690</v>
      </c>
      <c r="G473" s="55" t="s">
        <v>2555</v>
      </c>
      <c r="H473" s="57">
        <v>2000000</v>
      </c>
      <c r="I473" s="39"/>
      <c r="J473" s="40"/>
      <c r="K473" s="45">
        <v>2000000</v>
      </c>
    </row>
    <row r="474" spans="1:11" s="54" customFormat="1" ht="45" x14ac:dyDescent="0.2">
      <c r="A474" s="25">
        <v>9402</v>
      </c>
      <c r="B474" s="54" t="s">
        <v>1729</v>
      </c>
      <c r="C474" s="55" t="s">
        <v>1002</v>
      </c>
      <c r="D474" s="59" t="s">
        <v>2035</v>
      </c>
      <c r="E474" s="56">
        <v>43038</v>
      </c>
      <c r="F474" s="26">
        <f t="shared" si="7"/>
        <v>46690</v>
      </c>
      <c r="G474" s="55" t="s">
        <v>2556</v>
      </c>
      <c r="H474" s="57">
        <v>10000000</v>
      </c>
      <c r="I474" s="39"/>
      <c r="J474" s="40"/>
      <c r="K474" s="45">
        <v>10000000</v>
      </c>
    </row>
    <row r="475" spans="1:11" s="54" customFormat="1" ht="33.75" x14ac:dyDescent="0.2">
      <c r="A475" s="25">
        <v>9403</v>
      </c>
      <c r="B475" s="54" t="s">
        <v>1729</v>
      </c>
      <c r="C475" s="55" t="s">
        <v>1003</v>
      </c>
      <c r="D475" s="59" t="s">
        <v>2035</v>
      </c>
      <c r="E475" s="56">
        <v>43038</v>
      </c>
      <c r="F475" s="26">
        <f t="shared" si="7"/>
        <v>46690</v>
      </c>
      <c r="G475" s="55" t="s">
        <v>2557</v>
      </c>
      <c r="H475" s="57">
        <v>10000000</v>
      </c>
      <c r="I475" s="39"/>
      <c r="J475" s="40"/>
      <c r="K475" s="45">
        <v>10000000</v>
      </c>
    </row>
    <row r="476" spans="1:11" s="54" customFormat="1" ht="22.5" x14ac:dyDescent="0.2">
      <c r="A476" s="25">
        <v>9404</v>
      </c>
      <c r="B476" s="54" t="s">
        <v>1729</v>
      </c>
      <c r="C476" s="55" t="s">
        <v>1003</v>
      </c>
      <c r="D476" s="59" t="s">
        <v>2035</v>
      </c>
      <c r="E476" s="56">
        <v>43038</v>
      </c>
      <c r="F476" s="26">
        <f t="shared" si="7"/>
        <v>46690</v>
      </c>
      <c r="G476" s="55" t="s">
        <v>2558</v>
      </c>
      <c r="H476" s="57">
        <v>2000000</v>
      </c>
      <c r="I476" s="39">
        <v>500000</v>
      </c>
      <c r="J476" s="40">
        <v>44860</v>
      </c>
      <c r="K476" s="45">
        <v>1500000</v>
      </c>
    </row>
    <row r="477" spans="1:11" s="54" customFormat="1" ht="33.75" x14ac:dyDescent="0.2">
      <c r="A477" s="25">
        <v>9405</v>
      </c>
      <c r="B477" s="54" t="s">
        <v>1729</v>
      </c>
      <c r="C477" s="55" t="s">
        <v>158</v>
      </c>
      <c r="D477" s="59" t="s">
        <v>2035</v>
      </c>
      <c r="E477" s="56">
        <v>43038</v>
      </c>
      <c r="F477" s="26">
        <f t="shared" si="7"/>
        <v>46690</v>
      </c>
      <c r="G477" s="55" t="s">
        <v>2559</v>
      </c>
      <c r="H477" s="57">
        <v>15000000</v>
      </c>
      <c r="I477" s="39"/>
      <c r="J477" s="40"/>
      <c r="K477" s="45">
        <v>15000000</v>
      </c>
    </row>
    <row r="478" spans="1:11" s="54" customFormat="1" ht="33.75" x14ac:dyDescent="0.2">
      <c r="A478" s="25">
        <v>9406</v>
      </c>
      <c r="B478" s="54" t="s">
        <v>1729</v>
      </c>
      <c r="C478" s="55" t="s">
        <v>2560</v>
      </c>
      <c r="D478" s="59" t="s">
        <v>2035</v>
      </c>
      <c r="E478" s="56">
        <v>43038</v>
      </c>
      <c r="F478" s="26">
        <f t="shared" si="7"/>
        <v>46690</v>
      </c>
      <c r="G478" s="55" t="s">
        <v>2561</v>
      </c>
      <c r="H478" s="57">
        <v>7500000</v>
      </c>
      <c r="I478" s="39"/>
      <c r="J478" s="40"/>
      <c r="K478" s="45">
        <v>7500000</v>
      </c>
    </row>
    <row r="479" spans="1:11" s="54" customFormat="1" ht="67.5" x14ac:dyDescent="0.2">
      <c r="A479" s="25">
        <v>9407</v>
      </c>
      <c r="B479" s="54" t="s">
        <v>1729</v>
      </c>
      <c r="C479" s="55" t="s">
        <v>2560</v>
      </c>
      <c r="D479" s="59" t="s">
        <v>2035</v>
      </c>
      <c r="E479" s="56">
        <v>43038</v>
      </c>
      <c r="F479" s="26">
        <f t="shared" si="7"/>
        <v>46690</v>
      </c>
      <c r="G479" s="55" t="s">
        <v>2562</v>
      </c>
      <c r="H479" s="57">
        <v>25000000</v>
      </c>
      <c r="I479" s="39">
        <v>9600000</v>
      </c>
      <c r="J479" s="40" t="s">
        <v>6425</v>
      </c>
      <c r="K479" s="45">
        <v>15400000</v>
      </c>
    </row>
    <row r="480" spans="1:11" s="54" customFormat="1" ht="45" x14ac:dyDescent="0.2">
      <c r="A480" s="25">
        <v>9408</v>
      </c>
      <c r="B480" s="54" t="s">
        <v>1729</v>
      </c>
      <c r="C480" s="55" t="s">
        <v>2563</v>
      </c>
      <c r="D480" s="59" t="s">
        <v>2035</v>
      </c>
      <c r="E480" s="56">
        <v>43038</v>
      </c>
      <c r="F480" s="26">
        <f t="shared" si="7"/>
        <v>46690</v>
      </c>
      <c r="G480" s="55" t="s">
        <v>2564</v>
      </c>
      <c r="H480" s="57">
        <v>5000000</v>
      </c>
      <c r="I480" s="39"/>
      <c r="J480" s="40"/>
      <c r="K480" s="45">
        <v>5000000</v>
      </c>
    </row>
    <row r="481" spans="1:11" s="54" customFormat="1" ht="33.75" x14ac:dyDescent="0.2">
      <c r="A481" s="25">
        <v>9409</v>
      </c>
      <c r="B481" s="54" t="s">
        <v>1729</v>
      </c>
      <c r="C481" s="55" t="s">
        <v>2565</v>
      </c>
      <c r="D481" s="59" t="s">
        <v>2035</v>
      </c>
      <c r="E481" s="56">
        <v>43038</v>
      </c>
      <c r="F481" s="26">
        <f t="shared" si="7"/>
        <v>46690</v>
      </c>
      <c r="G481" s="55" t="s">
        <v>2566</v>
      </c>
      <c r="H481" s="57">
        <v>1000000</v>
      </c>
      <c r="I481" s="39"/>
      <c r="J481" s="40"/>
      <c r="K481" s="45">
        <v>1000000</v>
      </c>
    </row>
    <row r="482" spans="1:11" s="54" customFormat="1" ht="45" x14ac:dyDescent="0.2">
      <c r="A482" s="25">
        <v>9410</v>
      </c>
      <c r="B482" s="54" t="s">
        <v>1729</v>
      </c>
      <c r="C482" s="55" t="s">
        <v>2565</v>
      </c>
      <c r="D482" s="59" t="s">
        <v>2035</v>
      </c>
      <c r="E482" s="56">
        <v>43038</v>
      </c>
      <c r="F482" s="26">
        <f t="shared" si="7"/>
        <v>46690</v>
      </c>
      <c r="G482" s="55" t="s">
        <v>2567</v>
      </c>
      <c r="H482" s="57">
        <v>2500000</v>
      </c>
      <c r="I482" s="39"/>
      <c r="J482" s="40"/>
      <c r="K482" s="45">
        <v>2500000</v>
      </c>
    </row>
    <row r="483" spans="1:11" s="54" customFormat="1" ht="22.5" x14ac:dyDescent="0.2">
      <c r="A483" s="25">
        <v>9411</v>
      </c>
      <c r="B483" s="54" t="s">
        <v>225</v>
      </c>
      <c r="C483" s="55" t="s">
        <v>1004</v>
      </c>
      <c r="D483" s="59" t="s">
        <v>2035</v>
      </c>
      <c r="E483" s="56">
        <v>43038</v>
      </c>
      <c r="F483" s="26">
        <f t="shared" si="7"/>
        <v>46690</v>
      </c>
      <c r="G483" s="55" t="s">
        <v>2568</v>
      </c>
      <c r="H483" s="57">
        <v>13000000</v>
      </c>
      <c r="I483" s="39"/>
      <c r="J483" s="40"/>
      <c r="K483" s="45">
        <v>13000000</v>
      </c>
    </row>
    <row r="484" spans="1:11" s="54" customFormat="1" ht="33.75" x14ac:dyDescent="0.2">
      <c r="A484" s="25">
        <v>9412</v>
      </c>
      <c r="B484" s="54" t="s">
        <v>225</v>
      </c>
      <c r="C484" s="55" t="s">
        <v>1247</v>
      </c>
      <c r="D484" s="59" t="s">
        <v>2035</v>
      </c>
      <c r="E484" s="56">
        <v>43038</v>
      </c>
      <c r="F484" s="26">
        <f t="shared" si="7"/>
        <v>46690</v>
      </c>
      <c r="G484" s="55" t="s">
        <v>2569</v>
      </c>
      <c r="H484" s="57">
        <v>2000000</v>
      </c>
      <c r="I484" s="39">
        <v>2000000</v>
      </c>
      <c r="J484" s="40" t="s">
        <v>5098</v>
      </c>
      <c r="K484" s="45">
        <v>0</v>
      </c>
    </row>
    <row r="485" spans="1:11" s="54" customFormat="1" ht="22.5" x14ac:dyDescent="0.2">
      <c r="A485" s="25">
        <v>9413</v>
      </c>
      <c r="B485" s="54" t="s">
        <v>225</v>
      </c>
      <c r="C485" s="55" t="s">
        <v>1247</v>
      </c>
      <c r="D485" s="59" t="s">
        <v>2035</v>
      </c>
      <c r="E485" s="56">
        <v>43038</v>
      </c>
      <c r="F485" s="26">
        <f t="shared" si="7"/>
        <v>46690</v>
      </c>
      <c r="G485" s="55" t="s">
        <v>2570</v>
      </c>
      <c r="H485" s="57">
        <v>10000000</v>
      </c>
      <c r="I485" s="39">
        <v>500000</v>
      </c>
      <c r="J485" s="40">
        <v>43682</v>
      </c>
      <c r="K485" s="45">
        <v>9500000</v>
      </c>
    </row>
    <row r="486" spans="1:11" s="54" customFormat="1" ht="33.75" x14ac:dyDescent="0.2">
      <c r="A486" s="25">
        <v>9414</v>
      </c>
      <c r="B486" s="54" t="s">
        <v>225</v>
      </c>
      <c r="C486" s="55" t="s">
        <v>301</v>
      </c>
      <c r="D486" s="59" t="s">
        <v>2035</v>
      </c>
      <c r="E486" s="56">
        <v>43038</v>
      </c>
      <c r="F486" s="26">
        <f t="shared" si="7"/>
        <v>46690</v>
      </c>
      <c r="G486" s="55" t="s">
        <v>2571</v>
      </c>
      <c r="H486" s="57">
        <v>500000</v>
      </c>
      <c r="I486" s="39"/>
      <c r="J486" s="40"/>
      <c r="K486" s="45">
        <v>500000</v>
      </c>
    </row>
    <row r="487" spans="1:11" s="54" customFormat="1" ht="33.75" x14ac:dyDescent="0.2">
      <c r="A487" s="25">
        <v>9415</v>
      </c>
      <c r="B487" s="54" t="s">
        <v>225</v>
      </c>
      <c r="C487" s="55" t="s">
        <v>1956</v>
      </c>
      <c r="D487" s="59" t="s">
        <v>2035</v>
      </c>
      <c r="E487" s="56">
        <v>43038</v>
      </c>
      <c r="F487" s="26">
        <f t="shared" si="7"/>
        <v>46690</v>
      </c>
      <c r="G487" s="55" t="s">
        <v>2572</v>
      </c>
      <c r="H487" s="57">
        <v>2500000</v>
      </c>
      <c r="I487" s="39">
        <v>1500000</v>
      </c>
      <c r="J487" s="40">
        <v>44188</v>
      </c>
      <c r="K487" s="45">
        <v>1000000</v>
      </c>
    </row>
    <row r="488" spans="1:11" s="54" customFormat="1" ht="33.75" x14ac:dyDescent="0.2">
      <c r="A488" s="25">
        <v>9416</v>
      </c>
      <c r="B488" s="54" t="s">
        <v>225</v>
      </c>
      <c r="C488" s="55" t="s">
        <v>1674</v>
      </c>
      <c r="D488" s="59" t="s">
        <v>2035</v>
      </c>
      <c r="E488" s="56">
        <v>43038</v>
      </c>
      <c r="F488" s="26">
        <f t="shared" si="7"/>
        <v>46690</v>
      </c>
      <c r="G488" s="55" t="s">
        <v>2573</v>
      </c>
      <c r="H488" s="57">
        <v>2500000</v>
      </c>
      <c r="I488" s="39"/>
      <c r="J488" s="40"/>
      <c r="K488" s="45">
        <v>2500000</v>
      </c>
    </row>
    <row r="489" spans="1:11" s="54" customFormat="1" ht="33.75" x14ac:dyDescent="0.2">
      <c r="A489" s="25">
        <v>9417</v>
      </c>
      <c r="B489" s="54" t="s">
        <v>225</v>
      </c>
      <c r="C489" s="55" t="s">
        <v>1674</v>
      </c>
      <c r="D489" s="59" t="s">
        <v>2035</v>
      </c>
      <c r="E489" s="56">
        <v>43038</v>
      </c>
      <c r="F489" s="26">
        <f t="shared" si="7"/>
        <v>46690</v>
      </c>
      <c r="G489" s="55" t="s">
        <v>2574</v>
      </c>
      <c r="H489" s="57">
        <v>4000000</v>
      </c>
      <c r="I489" s="39">
        <v>1200000</v>
      </c>
      <c r="J489" s="40">
        <v>44536</v>
      </c>
      <c r="K489" s="45">
        <v>2800000</v>
      </c>
    </row>
    <row r="490" spans="1:11" s="54" customFormat="1" ht="33.75" x14ac:dyDescent="0.2">
      <c r="A490" s="25">
        <v>9418</v>
      </c>
      <c r="B490" s="54" t="s">
        <v>225</v>
      </c>
      <c r="C490" s="55" t="s">
        <v>1674</v>
      </c>
      <c r="D490" s="59" t="s">
        <v>2035</v>
      </c>
      <c r="E490" s="56">
        <v>43038</v>
      </c>
      <c r="F490" s="26">
        <f t="shared" si="7"/>
        <v>46690</v>
      </c>
      <c r="G490" s="55" t="s">
        <v>2575</v>
      </c>
      <c r="H490" s="57">
        <v>10000000</v>
      </c>
      <c r="I490" s="39"/>
      <c r="J490" s="40"/>
      <c r="K490" s="45">
        <v>10000000</v>
      </c>
    </row>
    <row r="491" spans="1:11" s="54" customFormat="1" ht="33.75" x14ac:dyDescent="0.2">
      <c r="A491" s="25">
        <v>9419</v>
      </c>
      <c r="B491" s="54" t="s">
        <v>1246</v>
      </c>
      <c r="C491" s="55" t="s">
        <v>2576</v>
      </c>
      <c r="D491" s="59" t="s">
        <v>2035</v>
      </c>
      <c r="E491" s="56">
        <v>43038</v>
      </c>
      <c r="F491" s="26">
        <f t="shared" si="7"/>
        <v>46690</v>
      </c>
      <c r="G491" s="55" t="s">
        <v>2577</v>
      </c>
      <c r="H491" s="57">
        <v>1000000</v>
      </c>
      <c r="I491" s="39"/>
      <c r="J491" s="40"/>
      <c r="K491" s="45">
        <v>1000000</v>
      </c>
    </row>
    <row r="492" spans="1:11" s="54" customFormat="1" ht="33.75" x14ac:dyDescent="0.2">
      <c r="A492" s="25">
        <v>9420</v>
      </c>
      <c r="B492" s="54" t="s">
        <v>1246</v>
      </c>
      <c r="C492" s="55" t="s">
        <v>2576</v>
      </c>
      <c r="D492" s="59" t="s">
        <v>2035</v>
      </c>
      <c r="E492" s="56">
        <v>43038</v>
      </c>
      <c r="F492" s="26">
        <f t="shared" si="7"/>
        <v>46690</v>
      </c>
      <c r="G492" s="55" t="s">
        <v>2578</v>
      </c>
      <c r="H492" s="57">
        <v>1000000</v>
      </c>
      <c r="I492" s="39"/>
      <c r="J492" s="40"/>
      <c r="K492" s="45">
        <v>1000000</v>
      </c>
    </row>
    <row r="493" spans="1:11" s="54" customFormat="1" ht="33.75" x14ac:dyDescent="0.2">
      <c r="A493" s="25">
        <v>9421</v>
      </c>
      <c r="B493" s="54" t="s">
        <v>1246</v>
      </c>
      <c r="C493" s="55" t="s">
        <v>2576</v>
      </c>
      <c r="D493" s="59" t="s">
        <v>2035</v>
      </c>
      <c r="E493" s="56">
        <v>43038</v>
      </c>
      <c r="F493" s="26">
        <f t="shared" si="7"/>
        <v>46690</v>
      </c>
      <c r="G493" s="55" t="s">
        <v>2579</v>
      </c>
      <c r="H493" s="57">
        <v>1000000</v>
      </c>
      <c r="I493" s="39"/>
      <c r="J493" s="40"/>
      <c r="K493" s="45">
        <v>1000000</v>
      </c>
    </row>
    <row r="494" spans="1:11" s="54" customFormat="1" ht="22.5" x14ac:dyDescent="0.2">
      <c r="A494" s="25">
        <v>9422</v>
      </c>
      <c r="B494" s="54" t="s">
        <v>1246</v>
      </c>
      <c r="C494" s="55" t="s">
        <v>1674</v>
      </c>
      <c r="D494" s="59" t="s">
        <v>2035</v>
      </c>
      <c r="E494" s="56">
        <v>43038</v>
      </c>
      <c r="F494" s="26">
        <f t="shared" si="7"/>
        <v>46690</v>
      </c>
      <c r="G494" s="55" t="s">
        <v>2580</v>
      </c>
      <c r="H494" s="57">
        <v>1630000</v>
      </c>
      <c r="I494" s="39">
        <v>1500000</v>
      </c>
      <c r="J494" s="40">
        <v>43682</v>
      </c>
      <c r="K494" s="45">
        <v>130000</v>
      </c>
    </row>
    <row r="495" spans="1:11" s="54" customFormat="1" ht="45" x14ac:dyDescent="0.2">
      <c r="A495" s="25">
        <v>9423</v>
      </c>
      <c r="B495" s="54" t="s">
        <v>1064</v>
      </c>
      <c r="C495" s="55" t="s">
        <v>650</v>
      </c>
      <c r="D495" s="59" t="s">
        <v>2035</v>
      </c>
      <c r="E495" s="56">
        <v>43038</v>
      </c>
      <c r="F495" s="26">
        <f t="shared" si="7"/>
        <v>46690</v>
      </c>
      <c r="G495" s="55" t="s">
        <v>2581</v>
      </c>
      <c r="H495" s="57">
        <v>3000000</v>
      </c>
      <c r="I495" s="39"/>
      <c r="J495" s="40"/>
      <c r="K495" s="45">
        <v>3000000</v>
      </c>
    </row>
    <row r="496" spans="1:11" s="54" customFormat="1" ht="45" x14ac:dyDescent="0.2">
      <c r="A496" s="25">
        <v>9424</v>
      </c>
      <c r="B496" s="54" t="s">
        <v>1064</v>
      </c>
      <c r="C496" s="55" t="s">
        <v>650</v>
      </c>
      <c r="D496" s="59" t="s">
        <v>2035</v>
      </c>
      <c r="E496" s="56">
        <v>43038</v>
      </c>
      <c r="F496" s="26">
        <f t="shared" si="7"/>
        <v>46690</v>
      </c>
      <c r="G496" s="55" t="s">
        <v>2582</v>
      </c>
      <c r="H496" s="57">
        <v>5200000</v>
      </c>
      <c r="I496" s="39">
        <v>3000000</v>
      </c>
      <c r="J496" s="40">
        <v>43089</v>
      </c>
      <c r="K496" s="45">
        <v>2200000</v>
      </c>
    </row>
    <row r="497" spans="1:11" s="54" customFormat="1" ht="22.5" x14ac:dyDescent="0.2">
      <c r="A497" s="25">
        <v>9425</v>
      </c>
      <c r="B497" s="54" t="s">
        <v>1064</v>
      </c>
      <c r="C497" s="55" t="s">
        <v>52</v>
      </c>
      <c r="D497" s="59" t="s">
        <v>2035</v>
      </c>
      <c r="E497" s="56">
        <v>43038</v>
      </c>
      <c r="F497" s="26">
        <f t="shared" si="7"/>
        <v>46690</v>
      </c>
      <c r="G497" s="55" t="s">
        <v>2583</v>
      </c>
      <c r="H497" s="57">
        <v>750000</v>
      </c>
      <c r="I497" s="39"/>
      <c r="J497" s="40"/>
      <c r="K497" s="45">
        <v>750000</v>
      </c>
    </row>
    <row r="498" spans="1:11" s="54" customFormat="1" ht="33.75" x14ac:dyDescent="0.2">
      <c r="A498" s="25">
        <v>9426</v>
      </c>
      <c r="B498" s="54" t="s">
        <v>1064</v>
      </c>
      <c r="C498" s="55" t="s">
        <v>52</v>
      </c>
      <c r="D498" s="59" t="s">
        <v>2035</v>
      </c>
      <c r="E498" s="56">
        <v>43038</v>
      </c>
      <c r="F498" s="26">
        <f t="shared" si="7"/>
        <v>46690</v>
      </c>
      <c r="G498" s="55" t="s">
        <v>2584</v>
      </c>
      <c r="H498" s="57">
        <v>2500000</v>
      </c>
      <c r="I498" s="39"/>
      <c r="J498" s="40"/>
      <c r="K498" s="45">
        <v>2500000</v>
      </c>
    </row>
    <row r="499" spans="1:11" s="54" customFormat="1" ht="45" x14ac:dyDescent="0.2">
      <c r="A499" s="25">
        <v>9427</v>
      </c>
      <c r="B499" s="54" t="s">
        <v>1064</v>
      </c>
      <c r="C499" s="55" t="s">
        <v>52</v>
      </c>
      <c r="D499" s="59" t="s">
        <v>2035</v>
      </c>
      <c r="E499" s="56">
        <v>43038</v>
      </c>
      <c r="F499" s="26">
        <f t="shared" si="7"/>
        <v>46690</v>
      </c>
      <c r="G499" s="55" t="s">
        <v>2585</v>
      </c>
      <c r="H499" s="57">
        <v>2800000</v>
      </c>
      <c r="I499" s="39"/>
      <c r="J499" s="40"/>
      <c r="K499" s="45">
        <v>2800000</v>
      </c>
    </row>
    <row r="500" spans="1:11" s="54" customFormat="1" ht="22.5" x14ac:dyDescent="0.2">
      <c r="A500" s="25">
        <v>9428</v>
      </c>
      <c r="B500" s="54" t="s">
        <v>1064</v>
      </c>
      <c r="C500" s="55" t="s">
        <v>1674</v>
      </c>
      <c r="D500" s="59" t="s">
        <v>2035</v>
      </c>
      <c r="E500" s="56">
        <v>43038</v>
      </c>
      <c r="F500" s="26">
        <f t="shared" si="7"/>
        <v>46690</v>
      </c>
      <c r="G500" s="55" t="s">
        <v>2586</v>
      </c>
      <c r="H500" s="57">
        <v>2500000</v>
      </c>
      <c r="I500" s="39"/>
      <c r="J500" s="40"/>
      <c r="K500" s="45">
        <v>2500000</v>
      </c>
    </row>
    <row r="501" spans="1:11" s="54" customFormat="1" ht="22.5" x14ac:dyDescent="0.2">
      <c r="A501" s="25">
        <v>9429</v>
      </c>
      <c r="B501" s="54" t="s">
        <v>1064</v>
      </c>
      <c r="C501" s="55" t="s">
        <v>1674</v>
      </c>
      <c r="D501" s="59" t="s">
        <v>2035</v>
      </c>
      <c r="E501" s="56">
        <v>43038</v>
      </c>
      <c r="F501" s="26">
        <f t="shared" si="7"/>
        <v>46690</v>
      </c>
      <c r="G501" s="55" t="s">
        <v>2587</v>
      </c>
      <c r="H501" s="57">
        <v>3500000</v>
      </c>
      <c r="I501" s="39"/>
      <c r="J501" s="40"/>
      <c r="K501" s="45">
        <v>3500000</v>
      </c>
    </row>
    <row r="502" spans="1:11" s="54" customFormat="1" ht="22.5" x14ac:dyDescent="0.2">
      <c r="A502" s="25">
        <v>9430</v>
      </c>
      <c r="B502" s="54" t="s">
        <v>1064</v>
      </c>
      <c r="C502" s="55" t="s">
        <v>1674</v>
      </c>
      <c r="D502" s="59" t="s">
        <v>2035</v>
      </c>
      <c r="E502" s="56">
        <v>43038</v>
      </c>
      <c r="F502" s="26">
        <f t="shared" si="7"/>
        <v>46690</v>
      </c>
      <c r="G502" s="55" t="s">
        <v>2303</v>
      </c>
      <c r="H502" s="57">
        <v>5000000</v>
      </c>
      <c r="I502" s="39"/>
      <c r="J502" s="40"/>
      <c r="K502" s="45">
        <v>5000000</v>
      </c>
    </row>
    <row r="503" spans="1:11" s="54" customFormat="1" ht="33.75" x14ac:dyDescent="0.2">
      <c r="A503" s="25">
        <v>9431</v>
      </c>
      <c r="B503" s="54" t="s">
        <v>1064</v>
      </c>
      <c r="C503" s="55" t="s">
        <v>1674</v>
      </c>
      <c r="D503" s="59" t="s">
        <v>2035</v>
      </c>
      <c r="E503" s="56">
        <v>43038</v>
      </c>
      <c r="F503" s="26">
        <f t="shared" si="7"/>
        <v>46690</v>
      </c>
      <c r="G503" s="55" t="s">
        <v>2588</v>
      </c>
      <c r="H503" s="57">
        <v>15000000</v>
      </c>
      <c r="I503" s="39"/>
      <c r="J503" s="40"/>
      <c r="K503" s="45">
        <v>15000000</v>
      </c>
    </row>
    <row r="504" spans="1:11" s="54" customFormat="1" ht="45" x14ac:dyDescent="0.2">
      <c r="A504" s="25">
        <v>9432</v>
      </c>
      <c r="B504" s="54" t="s">
        <v>1064</v>
      </c>
      <c r="C504" s="55" t="s">
        <v>1674</v>
      </c>
      <c r="D504" s="59" t="s">
        <v>2035</v>
      </c>
      <c r="E504" s="56">
        <v>43038</v>
      </c>
      <c r="F504" s="26">
        <f t="shared" si="7"/>
        <v>46690</v>
      </c>
      <c r="G504" s="55" t="s">
        <v>2589</v>
      </c>
      <c r="H504" s="57">
        <v>5000000</v>
      </c>
      <c r="I504" s="39"/>
      <c r="J504" s="40"/>
      <c r="K504" s="45">
        <v>5000000</v>
      </c>
    </row>
    <row r="505" spans="1:11" s="54" customFormat="1" ht="45" x14ac:dyDescent="0.2">
      <c r="A505" s="25">
        <v>9433</v>
      </c>
      <c r="B505" s="54" t="s">
        <v>1064</v>
      </c>
      <c r="C505" s="55" t="s">
        <v>1674</v>
      </c>
      <c r="D505" s="59" t="s">
        <v>2035</v>
      </c>
      <c r="E505" s="56">
        <v>43038</v>
      </c>
      <c r="F505" s="26">
        <f t="shared" si="7"/>
        <v>46690</v>
      </c>
      <c r="G505" s="55" t="s">
        <v>2590</v>
      </c>
      <c r="H505" s="57">
        <v>5000000</v>
      </c>
      <c r="I505" s="39"/>
      <c r="J505" s="40"/>
      <c r="K505" s="45">
        <v>5000000</v>
      </c>
    </row>
    <row r="506" spans="1:11" s="54" customFormat="1" ht="33.75" x14ac:dyDescent="0.2">
      <c r="A506" s="25">
        <v>9434</v>
      </c>
      <c r="B506" s="54" t="s">
        <v>1063</v>
      </c>
      <c r="C506" s="55" t="s">
        <v>2591</v>
      </c>
      <c r="D506" s="59" t="s">
        <v>2035</v>
      </c>
      <c r="E506" s="56">
        <v>43038</v>
      </c>
      <c r="F506" s="26">
        <f t="shared" si="7"/>
        <v>46690</v>
      </c>
      <c r="G506" s="55" t="s">
        <v>2592</v>
      </c>
      <c r="H506" s="57">
        <v>7000000</v>
      </c>
      <c r="I506" s="39"/>
      <c r="J506" s="40"/>
      <c r="K506" s="45">
        <v>7000000</v>
      </c>
    </row>
    <row r="507" spans="1:11" s="54" customFormat="1" ht="33.75" x14ac:dyDescent="0.2">
      <c r="A507" s="25">
        <v>9435</v>
      </c>
      <c r="B507" s="54" t="s">
        <v>1063</v>
      </c>
      <c r="C507" s="55" t="s">
        <v>2591</v>
      </c>
      <c r="D507" s="59" t="s">
        <v>2035</v>
      </c>
      <c r="E507" s="56">
        <v>43038</v>
      </c>
      <c r="F507" s="26">
        <f t="shared" si="7"/>
        <v>46690</v>
      </c>
      <c r="G507" s="55" t="s">
        <v>2593</v>
      </c>
      <c r="H507" s="57">
        <v>5000000</v>
      </c>
      <c r="I507" s="39">
        <v>4000000</v>
      </c>
      <c r="J507" s="40">
        <v>43682</v>
      </c>
      <c r="K507" s="45">
        <v>1000000</v>
      </c>
    </row>
    <row r="508" spans="1:11" s="54" customFormat="1" ht="33.75" x14ac:dyDescent="0.2">
      <c r="A508" s="25">
        <v>9436</v>
      </c>
      <c r="B508" s="54" t="s">
        <v>1063</v>
      </c>
      <c r="C508" s="55" t="s">
        <v>2591</v>
      </c>
      <c r="D508" s="59" t="s">
        <v>2035</v>
      </c>
      <c r="E508" s="56">
        <v>43038</v>
      </c>
      <c r="F508" s="26">
        <f t="shared" si="7"/>
        <v>46690</v>
      </c>
      <c r="G508" s="55" t="s">
        <v>2594</v>
      </c>
      <c r="H508" s="57">
        <v>7000000</v>
      </c>
      <c r="I508" s="39"/>
      <c r="J508" s="40"/>
      <c r="K508" s="45">
        <v>7000000</v>
      </c>
    </row>
    <row r="509" spans="1:11" s="54" customFormat="1" ht="33.75" x14ac:dyDescent="0.2">
      <c r="A509" s="25">
        <v>9437</v>
      </c>
      <c r="B509" s="54" t="s">
        <v>1063</v>
      </c>
      <c r="C509" s="55" t="s">
        <v>2591</v>
      </c>
      <c r="D509" s="59" t="s">
        <v>2035</v>
      </c>
      <c r="E509" s="56">
        <v>43038</v>
      </c>
      <c r="F509" s="26">
        <f t="shared" si="7"/>
        <v>46690</v>
      </c>
      <c r="G509" s="55" t="s">
        <v>1799</v>
      </c>
      <c r="H509" s="57">
        <v>10000000</v>
      </c>
      <c r="I509" s="39"/>
      <c r="J509" s="40"/>
      <c r="K509" s="45">
        <v>10000000</v>
      </c>
    </row>
    <row r="510" spans="1:11" s="54" customFormat="1" ht="33.75" x14ac:dyDescent="0.2">
      <c r="A510" s="25">
        <v>9438</v>
      </c>
      <c r="B510" s="54" t="s">
        <v>1063</v>
      </c>
      <c r="C510" s="55" t="s">
        <v>1674</v>
      </c>
      <c r="D510" s="59" t="s">
        <v>2035</v>
      </c>
      <c r="E510" s="56">
        <v>43038</v>
      </c>
      <c r="F510" s="26">
        <f t="shared" si="7"/>
        <v>46690</v>
      </c>
      <c r="G510" s="55" t="s">
        <v>2595</v>
      </c>
      <c r="H510" s="57">
        <v>3100000</v>
      </c>
      <c r="I510" s="39">
        <v>1000000</v>
      </c>
      <c r="J510" s="40">
        <v>43354</v>
      </c>
      <c r="K510" s="45">
        <v>2100000</v>
      </c>
    </row>
    <row r="511" spans="1:11" s="54" customFormat="1" ht="22.5" x14ac:dyDescent="0.2">
      <c r="A511" s="25">
        <v>9439</v>
      </c>
      <c r="B511" s="54" t="s">
        <v>1062</v>
      </c>
      <c r="C511" s="55" t="s">
        <v>298</v>
      </c>
      <c r="D511" s="59" t="s">
        <v>2035</v>
      </c>
      <c r="E511" s="56">
        <v>43038</v>
      </c>
      <c r="F511" s="26">
        <f t="shared" si="7"/>
        <v>46690</v>
      </c>
      <c r="G511" s="55" t="s">
        <v>2596</v>
      </c>
      <c r="H511" s="57">
        <v>5000000</v>
      </c>
      <c r="I511" s="39"/>
      <c r="J511" s="40"/>
      <c r="K511" s="45">
        <v>5000000</v>
      </c>
    </row>
    <row r="512" spans="1:11" s="54" customFormat="1" ht="33.75" x14ac:dyDescent="0.2">
      <c r="A512" s="25">
        <v>9440</v>
      </c>
      <c r="B512" s="54" t="s">
        <v>1062</v>
      </c>
      <c r="C512" s="55" t="s">
        <v>1694</v>
      </c>
      <c r="D512" s="59" t="s">
        <v>2035</v>
      </c>
      <c r="E512" s="56">
        <v>43038</v>
      </c>
      <c r="F512" s="26">
        <f t="shared" si="7"/>
        <v>46690</v>
      </c>
      <c r="G512" s="55" t="s">
        <v>2597</v>
      </c>
      <c r="H512" s="57">
        <v>4000000</v>
      </c>
      <c r="I512" s="39"/>
      <c r="J512" s="40"/>
      <c r="K512" s="45">
        <v>4000000</v>
      </c>
    </row>
    <row r="513" spans="1:11" s="54" customFormat="1" ht="22.5" x14ac:dyDescent="0.2">
      <c r="A513" s="25">
        <v>9441</v>
      </c>
      <c r="B513" s="54" t="s">
        <v>1062</v>
      </c>
      <c r="C513" s="55" t="s">
        <v>1674</v>
      </c>
      <c r="D513" s="59" t="s">
        <v>2035</v>
      </c>
      <c r="E513" s="56">
        <v>43038</v>
      </c>
      <c r="F513" s="26">
        <f t="shared" si="7"/>
        <v>46690</v>
      </c>
      <c r="G513" s="55" t="s">
        <v>2598</v>
      </c>
      <c r="H513" s="57">
        <v>2000000</v>
      </c>
      <c r="I513" s="39"/>
      <c r="J513" s="40"/>
      <c r="K513" s="45">
        <v>2000000</v>
      </c>
    </row>
    <row r="514" spans="1:11" s="54" customFormat="1" ht="22.5" x14ac:dyDescent="0.2">
      <c r="A514" s="25">
        <v>9442</v>
      </c>
      <c r="B514" s="54" t="s">
        <v>1062</v>
      </c>
      <c r="C514" s="55" t="s">
        <v>1674</v>
      </c>
      <c r="D514" s="59" t="s">
        <v>2035</v>
      </c>
      <c r="E514" s="56">
        <v>43038</v>
      </c>
      <c r="F514" s="26">
        <f t="shared" si="7"/>
        <v>46690</v>
      </c>
      <c r="G514" s="55" t="s">
        <v>2599</v>
      </c>
      <c r="H514" s="57">
        <v>2000000</v>
      </c>
      <c r="I514" s="39">
        <v>1750000</v>
      </c>
      <c r="J514" s="40">
        <v>43319</v>
      </c>
      <c r="K514" s="45">
        <v>250000</v>
      </c>
    </row>
    <row r="515" spans="1:11" s="54" customFormat="1" ht="22.5" x14ac:dyDescent="0.2">
      <c r="A515" s="25">
        <v>9443</v>
      </c>
      <c r="B515" s="54" t="s">
        <v>1062</v>
      </c>
      <c r="C515" s="55" t="s">
        <v>1674</v>
      </c>
      <c r="D515" s="59" t="s">
        <v>2035</v>
      </c>
      <c r="E515" s="56">
        <v>43038</v>
      </c>
      <c r="F515" s="26">
        <f t="shared" si="7"/>
        <v>46690</v>
      </c>
      <c r="G515" s="55" t="s">
        <v>2600</v>
      </c>
      <c r="H515" s="57">
        <v>3000000</v>
      </c>
      <c r="I515" s="39"/>
      <c r="J515" s="40"/>
      <c r="K515" s="45">
        <v>3000000</v>
      </c>
    </row>
    <row r="516" spans="1:11" s="54" customFormat="1" ht="33.75" x14ac:dyDescent="0.2">
      <c r="A516" s="25">
        <v>9444</v>
      </c>
      <c r="B516" s="54" t="s">
        <v>1062</v>
      </c>
      <c r="C516" s="55" t="s">
        <v>1674</v>
      </c>
      <c r="D516" s="59" t="s">
        <v>2035</v>
      </c>
      <c r="E516" s="56">
        <v>43038</v>
      </c>
      <c r="F516" s="26">
        <f t="shared" ref="F516:F579" si="8">IF(D516="","",(DATE(YEAR(E516)+10,MONTH(E516),DAY(E516))))</f>
        <v>46690</v>
      </c>
      <c r="G516" s="55" t="s">
        <v>2601</v>
      </c>
      <c r="H516" s="57">
        <v>8000000</v>
      </c>
      <c r="I516" s="39"/>
      <c r="J516" s="40"/>
      <c r="K516" s="45">
        <v>8000000</v>
      </c>
    </row>
    <row r="517" spans="1:11" s="54" customFormat="1" ht="33.75" x14ac:dyDescent="0.2">
      <c r="A517" s="25">
        <v>9445</v>
      </c>
      <c r="B517" s="54" t="s">
        <v>1062</v>
      </c>
      <c r="C517" s="55" t="s">
        <v>1674</v>
      </c>
      <c r="D517" s="59" t="s">
        <v>2035</v>
      </c>
      <c r="E517" s="56">
        <v>43038</v>
      </c>
      <c r="F517" s="26">
        <f t="shared" si="8"/>
        <v>46690</v>
      </c>
      <c r="G517" s="55" t="s">
        <v>2602</v>
      </c>
      <c r="H517" s="57">
        <v>10000000</v>
      </c>
      <c r="I517" s="39">
        <v>3000000</v>
      </c>
      <c r="J517" s="40" t="s">
        <v>5100</v>
      </c>
      <c r="K517" s="45">
        <v>7000000</v>
      </c>
    </row>
    <row r="518" spans="1:11" s="54" customFormat="1" ht="22.5" x14ac:dyDescent="0.2">
      <c r="A518" s="25">
        <v>9446</v>
      </c>
      <c r="B518" s="54" t="s">
        <v>1062</v>
      </c>
      <c r="C518" s="55" t="s">
        <v>1674</v>
      </c>
      <c r="D518" s="59" t="s">
        <v>2035</v>
      </c>
      <c r="E518" s="56">
        <v>43038</v>
      </c>
      <c r="F518" s="26">
        <f t="shared" si="8"/>
        <v>46690</v>
      </c>
      <c r="G518" s="55" t="s">
        <v>2603</v>
      </c>
      <c r="H518" s="57">
        <v>2000000</v>
      </c>
      <c r="I518" s="39">
        <v>750000</v>
      </c>
      <c r="J518" s="40">
        <v>43336</v>
      </c>
      <c r="K518" s="45">
        <v>1250000</v>
      </c>
    </row>
    <row r="519" spans="1:11" s="54" customFormat="1" ht="33.75" x14ac:dyDescent="0.2">
      <c r="A519" s="25">
        <v>9447</v>
      </c>
      <c r="B519" s="54" t="s">
        <v>1062</v>
      </c>
      <c r="C519" s="55" t="s">
        <v>1674</v>
      </c>
      <c r="D519" s="59" t="s">
        <v>2035</v>
      </c>
      <c r="E519" s="56">
        <v>43038</v>
      </c>
      <c r="F519" s="26">
        <f t="shared" si="8"/>
        <v>46690</v>
      </c>
      <c r="G519" s="55" t="s">
        <v>2604</v>
      </c>
      <c r="H519" s="57">
        <v>5000000</v>
      </c>
      <c r="I519" s="39"/>
      <c r="J519" s="40"/>
      <c r="K519" s="45">
        <v>5000000</v>
      </c>
    </row>
    <row r="520" spans="1:11" s="54" customFormat="1" ht="22.5" x14ac:dyDescent="0.2">
      <c r="A520" s="25">
        <v>9448</v>
      </c>
      <c r="B520" s="54" t="s">
        <v>1061</v>
      </c>
      <c r="C520" s="55" t="s">
        <v>347</v>
      </c>
      <c r="D520" s="59" t="s">
        <v>2035</v>
      </c>
      <c r="E520" s="56">
        <v>43038</v>
      </c>
      <c r="F520" s="26">
        <f t="shared" si="8"/>
        <v>46690</v>
      </c>
      <c r="G520" s="55" t="s">
        <v>2303</v>
      </c>
      <c r="H520" s="57">
        <v>10000000</v>
      </c>
      <c r="I520" s="39">
        <v>2000000</v>
      </c>
      <c r="J520" s="40">
        <v>43682</v>
      </c>
      <c r="K520" s="45">
        <v>8000000</v>
      </c>
    </row>
    <row r="521" spans="1:11" s="54" customFormat="1" ht="33.75" x14ac:dyDescent="0.2">
      <c r="A521" s="25">
        <v>9449</v>
      </c>
      <c r="B521" s="54" t="s">
        <v>1061</v>
      </c>
      <c r="C521" s="55" t="s">
        <v>347</v>
      </c>
      <c r="D521" s="59" t="s">
        <v>2035</v>
      </c>
      <c r="E521" s="56">
        <v>43038</v>
      </c>
      <c r="F521" s="26">
        <f t="shared" si="8"/>
        <v>46690</v>
      </c>
      <c r="G521" s="55" t="s">
        <v>2605</v>
      </c>
      <c r="H521" s="57">
        <v>10000000</v>
      </c>
      <c r="I521" s="39">
        <v>6500000</v>
      </c>
      <c r="J521" s="40" t="s">
        <v>6426</v>
      </c>
      <c r="K521" s="45">
        <v>3500000</v>
      </c>
    </row>
    <row r="522" spans="1:11" s="54" customFormat="1" ht="45" x14ac:dyDescent="0.2">
      <c r="A522" s="25">
        <v>9450</v>
      </c>
      <c r="B522" s="54" t="s">
        <v>1061</v>
      </c>
      <c r="C522" s="55" t="s">
        <v>2606</v>
      </c>
      <c r="D522" s="59" t="s">
        <v>2035</v>
      </c>
      <c r="E522" s="56">
        <v>43038</v>
      </c>
      <c r="F522" s="26">
        <f t="shared" si="8"/>
        <v>46690</v>
      </c>
      <c r="G522" s="55" t="s">
        <v>2607</v>
      </c>
      <c r="H522" s="57">
        <v>2000000</v>
      </c>
      <c r="I522" s="39"/>
      <c r="J522" s="40"/>
      <c r="K522" s="45">
        <v>2000000</v>
      </c>
    </row>
    <row r="523" spans="1:11" s="54" customFormat="1" ht="33.75" x14ac:dyDescent="0.2">
      <c r="A523" s="25">
        <v>9451</v>
      </c>
      <c r="B523" s="54" t="s">
        <v>1061</v>
      </c>
      <c r="C523" s="55" t="s">
        <v>2608</v>
      </c>
      <c r="D523" s="59" t="s">
        <v>2035</v>
      </c>
      <c r="E523" s="56">
        <v>43038</v>
      </c>
      <c r="F523" s="26">
        <f t="shared" si="8"/>
        <v>46690</v>
      </c>
      <c r="G523" s="55" t="s">
        <v>2609</v>
      </c>
      <c r="H523" s="57">
        <v>5000000</v>
      </c>
      <c r="I523" s="39"/>
      <c r="J523" s="40"/>
      <c r="K523" s="45">
        <v>5000000</v>
      </c>
    </row>
    <row r="524" spans="1:11" s="54" customFormat="1" ht="33.75" x14ac:dyDescent="0.2">
      <c r="A524" s="25">
        <v>9452</v>
      </c>
      <c r="B524" s="54" t="s">
        <v>1061</v>
      </c>
      <c r="C524" s="55" t="s">
        <v>107</v>
      </c>
      <c r="D524" s="59" t="s">
        <v>2035</v>
      </c>
      <c r="E524" s="56">
        <v>43038</v>
      </c>
      <c r="F524" s="26">
        <f t="shared" si="8"/>
        <v>46690</v>
      </c>
      <c r="G524" s="55" t="s">
        <v>2610</v>
      </c>
      <c r="H524" s="57">
        <v>1500000</v>
      </c>
      <c r="I524" s="39"/>
      <c r="J524" s="40"/>
      <c r="K524" s="45">
        <v>1500000</v>
      </c>
    </row>
    <row r="525" spans="1:11" s="54" customFormat="1" ht="33.75" x14ac:dyDescent="0.2">
      <c r="A525" s="25">
        <v>9453</v>
      </c>
      <c r="B525" s="54" t="s">
        <v>1061</v>
      </c>
      <c r="C525" s="55" t="s">
        <v>107</v>
      </c>
      <c r="D525" s="59" t="s">
        <v>2035</v>
      </c>
      <c r="E525" s="56">
        <v>43038</v>
      </c>
      <c r="F525" s="26">
        <f t="shared" si="8"/>
        <v>46690</v>
      </c>
      <c r="G525" s="55" t="s">
        <v>2611</v>
      </c>
      <c r="H525" s="57">
        <v>4000000</v>
      </c>
      <c r="I525" s="39"/>
      <c r="J525" s="40"/>
      <c r="K525" s="45">
        <v>4000000</v>
      </c>
    </row>
    <row r="526" spans="1:11" s="54" customFormat="1" ht="56.25" x14ac:dyDescent="0.2">
      <c r="A526" s="25">
        <v>9454</v>
      </c>
      <c r="B526" s="54" t="s">
        <v>1061</v>
      </c>
      <c r="C526" s="55" t="s">
        <v>107</v>
      </c>
      <c r="D526" s="59" t="s">
        <v>2035</v>
      </c>
      <c r="E526" s="56">
        <v>43038</v>
      </c>
      <c r="F526" s="26">
        <f t="shared" si="8"/>
        <v>46690</v>
      </c>
      <c r="G526" s="55" t="s">
        <v>2612</v>
      </c>
      <c r="H526" s="57">
        <v>6000000</v>
      </c>
      <c r="I526" s="39"/>
      <c r="J526" s="40"/>
      <c r="K526" s="45">
        <v>6000000</v>
      </c>
    </row>
    <row r="527" spans="1:11" s="54" customFormat="1" ht="22.5" x14ac:dyDescent="0.2">
      <c r="A527" s="25">
        <v>9455</v>
      </c>
      <c r="B527" s="54" t="s">
        <v>1061</v>
      </c>
      <c r="C527" s="55" t="s">
        <v>2613</v>
      </c>
      <c r="D527" s="59" t="s">
        <v>2035</v>
      </c>
      <c r="E527" s="56">
        <v>43038</v>
      </c>
      <c r="F527" s="26">
        <f t="shared" si="8"/>
        <v>46690</v>
      </c>
      <c r="G527" s="55" t="s">
        <v>2614</v>
      </c>
      <c r="H527" s="57">
        <v>4500000</v>
      </c>
      <c r="I527" s="39"/>
      <c r="J527" s="40"/>
      <c r="K527" s="45">
        <v>4500000</v>
      </c>
    </row>
    <row r="528" spans="1:11" s="54" customFormat="1" ht="22.5" x14ac:dyDescent="0.2">
      <c r="A528" s="25">
        <v>9456</v>
      </c>
      <c r="B528" s="54" t="s">
        <v>1061</v>
      </c>
      <c r="C528" s="55" t="s">
        <v>1674</v>
      </c>
      <c r="D528" s="59" t="s">
        <v>2035</v>
      </c>
      <c r="E528" s="56">
        <v>43038</v>
      </c>
      <c r="F528" s="26">
        <f t="shared" si="8"/>
        <v>46690</v>
      </c>
      <c r="G528" s="55" t="s">
        <v>2303</v>
      </c>
      <c r="H528" s="57">
        <v>15000000</v>
      </c>
      <c r="I528" s="39">
        <v>1500000</v>
      </c>
      <c r="J528" s="40" t="s">
        <v>6390</v>
      </c>
      <c r="K528" s="45">
        <v>13500000</v>
      </c>
    </row>
    <row r="529" spans="1:11" s="54" customFormat="1" ht="22.5" x14ac:dyDescent="0.2">
      <c r="A529" s="25">
        <v>9457</v>
      </c>
      <c r="B529" s="54" t="s">
        <v>1061</v>
      </c>
      <c r="C529" s="55" t="s">
        <v>1674</v>
      </c>
      <c r="D529" s="59" t="s">
        <v>2035</v>
      </c>
      <c r="E529" s="56">
        <v>43038</v>
      </c>
      <c r="F529" s="26">
        <f t="shared" si="8"/>
        <v>46690</v>
      </c>
      <c r="G529" s="55" t="s">
        <v>2615</v>
      </c>
      <c r="H529" s="57">
        <v>4500000</v>
      </c>
      <c r="I529" s="39"/>
      <c r="J529" s="40"/>
      <c r="K529" s="45">
        <v>4500000</v>
      </c>
    </row>
    <row r="530" spans="1:11" s="54" customFormat="1" ht="22.5" x14ac:dyDescent="0.2">
      <c r="A530" s="25">
        <v>9458</v>
      </c>
      <c r="B530" s="54" t="s">
        <v>1061</v>
      </c>
      <c r="C530" s="55" t="s">
        <v>1674</v>
      </c>
      <c r="D530" s="59" t="s">
        <v>2035</v>
      </c>
      <c r="E530" s="56">
        <v>43038</v>
      </c>
      <c r="F530" s="26">
        <f t="shared" si="8"/>
        <v>46690</v>
      </c>
      <c r="G530" s="55" t="s">
        <v>2616</v>
      </c>
      <c r="H530" s="57">
        <v>5700000</v>
      </c>
      <c r="I530" s="39"/>
      <c r="J530" s="40"/>
      <c r="K530" s="45">
        <v>5700000</v>
      </c>
    </row>
    <row r="531" spans="1:11" s="54" customFormat="1" ht="33.75" x14ac:dyDescent="0.2">
      <c r="A531" s="25">
        <v>9459</v>
      </c>
      <c r="B531" s="54" t="s">
        <v>539</v>
      </c>
      <c r="C531" s="55" t="s">
        <v>1150</v>
      </c>
      <c r="D531" s="59" t="s">
        <v>2035</v>
      </c>
      <c r="E531" s="56">
        <v>43038</v>
      </c>
      <c r="F531" s="26">
        <f t="shared" si="8"/>
        <v>46690</v>
      </c>
      <c r="G531" s="55" t="s">
        <v>2617</v>
      </c>
      <c r="H531" s="57">
        <v>3000000</v>
      </c>
      <c r="I531" s="39"/>
      <c r="J531" s="40"/>
      <c r="K531" s="45">
        <v>3000000</v>
      </c>
    </row>
    <row r="532" spans="1:11" s="54" customFormat="1" ht="22.5" x14ac:dyDescent="0.2">
      <c r="A532" s="25">
        <v>9460</v>
      </c>
      <c r="B532" s="54" t="s">
        <v>539</v>
      </c>
      <c r="C532" s="55" t="s">
        <v>1655</v>
      </c>
      <c r="D532" s="59" t="s">
        <v>2035</v>
      </c>
      <c r="E532" s="56">
        <v>43038</v>
      </c>
      <c r="F532" s="26">
        <f t="shared" si="8"/>
        <v>46690</v>
      </c>
      <c r="G532" s="55" t="s">
        <v>2618</v>
      </c>
      <c r="H532" s="57">
        <v>3500000</v>
      </c>
      <c r="I532" s="39">
        <v>2000000</v>
      </c>
      <c r="J532" s="40" t="s">
        <v>3535</v>
      </c>
      <c r="K532" s="45">
        <v>1500000</v>
      </c>
    </row>
    <row r="533" spans="1:11" s="54" customFormat="1" ht="33.75" x14ac:dyDescent="0.2">
      <c r="A533" s="25">
        <v>9461</v>
      </c>
      <c r="B533" s="54" t="s">
        <v>539</v>
      </c>
      <c r="C533" s="55" t="s">
        <v>1655</v>
      </c>
      <c r="D533" s="59" t="s">
        <v>2035</v>
      </c>
      <c r="E533" s="56">
        <v>43038</v>
      </c>
      <c r="F533" s="26">
        <f t="shared" si="8"/>
        <v>46690</v>
      </c>
      <c r="G533" s="55" t="s">
        <v>2619</v>
      </c>
      <c r="H533" s="57">
        <v>1000000</v>
      </c>
      <c r="I533" s="39"/>
      <c r="J533" s="40"/>
      <c r="K533" s="45">
        <v>1000000</v>
      </c>
    </row>
    <row r="534" spans="1:11" s="54" customFormat="1" ht="45" x14ac:dyDescent="0.2">
      <c r="A534" s="25">
        <v>9462</v>
      </c>
      <c r="B534" s="54" t="s">
        <v>539</v>
      </c>
      <c r="C534" s="55" t="s">
        <v>1655</v>
      </c>
      <c r="D534" s="59" t="s">
        <v>2035</v>
      </c>
      <c r="E534" s="56">
        <v>43038</v>
      </c>
      <c r="F534" s="26">
        <f t="shared" si="8"/>
        <v>46690</v>
      </c>
      <c r="G534" s="55" t="s">
        <v>2620</v>
      </c>
      <c r="H534" s="57">
        <v>3500000</v>
      </c>
      <c r="I534" s="39"/>
      <c r="J534" s="40"/>
      <c r="K534" s="45">
        <v>3500000</v>
      </c>
    </row>
    <row r="535" spans="1:11" s="54" customFormat="1" ht="45" x14ac:dyDescent="0.2">
      <c r="A535" s="25">
        <v>9463</v>
      </c>
      <c r="B535" s="54" t="s">
        <v>539</v>
      </c>
      <c r="C535" s="55" t="s">
        <v>1655</v>
      </c>
      <c r="D535" s="59" t="s">
        <v>2035</v>
      </c>
      <c r="E535" s="56">
        <v>43038</v>
      </c>
      <c r="F535" s="26">
        <f t="shared" si="8"/>
        <v>46690</v>
      </c>
      <c r="G535" s="55" t="s">
        <v>2621</v>
      </c>
      <c r="H535" s="57">
        <v>1000000</v>
      </c>
      <c r="I535" s="39">
        <v>500000</v>
      </c>
      <c r="J535" s="40">
        <v>43354</v>
      </c>
      <c r="K535" s="45">
        <v>500000</v>
      </c>
    </row>
    <row r="536" spans="1:11" s="54" customFormat="1" ht="22.5" x14ac:dyDescent="0.2">
      <c r="A536" s="25">
        <v>9464</v>
      </c>
      <c r="B536" s="54" t="s">
        <v>539</v>
      </c>
      <c r="C536" s="55" t="s">
        <v>1656</v>
      </c>
      <c r="D536" s="59" t="s">
        <v>2035</v>
      </c>
      <c r="E536" s="56">
        <v>43038</v>
      </c>
      <c r="F536" s="26">
        <f t="shared" si="8"/>
        <v>46690</v>
      </c>
      <c r="G536" s="55" t="s">
        <v>2622</v>
      </c>
      <c r="H536" s="57">
        <v>5000000</v>
      </c>
      <c r="I536" s="39"/>
      <c r="J536" s="40"/>
      <c r="K536" s="45">
        <v>5000000</v>
      </c>
    </row>
    <row r="537" spans="1:11" s="54" customFormat="1" ht="33.75" x14ac:dyDescent="0.2">
      <c r="A537" s="25">
        <v>9465</v>
      </c>
      <c r="B537" s="54" t="s">
        <v>539</v>
      </c>
      <c r="C537" s="55" t="s">
        <v>1656</v>
      </c>
      <c r="D537" s="59" t="s">
        <v>2035</v>
      </c>
      <c r="E537" s="56">
        <v>43038</v>
      </c>
      <c r="F537" s="26">
        <f t="shared" si="8"/>
        <v>46690</v>
      </c>
      <c r="G537" s="55" t="s">
        <v>2623</v>
      </c>
      <c r="H537" s="57">
        <v>12500000</v>
      </c>
      <c r="I537" s="39">
        <v>1500000</v>
      </c>
      <c r="J537" s="40">
        <v>44188</v>
      </c>
      <c r="K537" s="45">
        <v>11000000</v>
      </c>
    </row>
    <row r="538" spans="1:11" s="54" customFormat="1" ht="22.5" x14ac:dyDescent="0.2">
      <c r="A538" s="25">
        <v>9466</v>
      </c>
      <c r="B538" s="54" t="s">
        <v>539</v>
      </c>
      <c r="C538" s="55" t="s">
        <v>1656</v>
      </c>
      <c r="D538" s="59" t="s">
        <v>2035</v>
      </c>
      <c r="E538" s="56">
        <v>43038</v>
      </c>
      <c r="F538" s="26">
        <f t="shared" si="8"/>
        <v>46690</v>
      </c>
      <c r="G538" s="55" t="s">
        <v>2624</v>
      </c>
      <c r="H538" s="57">
        <v>10000000</v>
      </c>
      <c r="I538" s="39"/>
      <c r="J538" s="40"/>
      <c r="K538" s="45">
        <v>10000000</v>
      </c>
    </row>
    <row r="539" spans="1:11" s="54" customFormat="1" ht="33.75" x14ac:dyDescent="0.2">
      <c r="A539" s="25">
        <v>9467</v>
      </c>
      <c r="B539" s="54" t="s">
        <v>539</v>
      </c>
      <c r="C539" s="55" t="s">
        <v>1656</v>
      </c>
      <c r="D539" s="59" t="s">
        <v>2035</v>
      </c>
      <c r="E539" s="56">
        <v>43038</v>
      </c>
      <c r="F539" s="26">
        <f t="shared" si="8"/>
        <v>46690</v>
      </c>
      <c r="G539" s="55" t="s">
        <v>2625</v>
      </c>
      <c r="H539" s="57">
        <v>4000000</v>
      </c>
      <c r="I539" s="39">
        <v>500000</v>
      </c>
      <c r="J539" s="40">
        <v>44860</v>
      </c>
      <c r="K539" s="45">
        <v>3500000</v>
      </c>
    </row>
    <row r="540" spans="1:11" s="54" customFormat="1" ht="22.5" x14ac:dyDescent="0.2">
      <c r="A540" s="25">
        <v>9468</v>
      </c>
      <c r="B540" s="54" t="s">
        <v>539</v>
      </c>
      <c r="C540" s="55" t="s">
        <v>1656</v>
      </c>
      <c r="D540" s="59" t="s">
        <v>2035</v>
      </c>
      <c r="E540" s="56">
        <v>43038</v>
      </c>
      <c r="F540" s="26">
        <f t="shared" si="8"/>
        <v>46690</v>
      </c>
      <c r="G540" s="55" t="s">
        <v>2626</v>
      </c>
      <c r="H540" s="57">
        <v>8000000</v>
      </c>
      <c r="I540" s="39">
        <v>1500000</v>
      </c>
      <c r="J540" s="40">
        <v>44536</v>
      </c>
      <c r="K540" s="45">
        <v>6500000</v>
      </c>
    </row>
    <row r="541" spans="1:11" s="54" customFormat="1" ht="22.5" x14ac:dyDescent="0.2">
      <c r="A541" s="25">
        <v>9469</v>
      </c>
      <c r="B541" s="54" t="s">
        <v>539</v>
      </c>
      <c r="C541" s="55" t="s">
        <v>1656</v>
      </c>
      <c r="D541" s="59" t="s">
        <v>2035</v>
      </c>
      <c r="E541" s="56">
        <v>43038</v>
      </c>
      <c r="F541" s="26">
        <f t="shared" si="8"/>
        <v>46690</v>
      </c>
      <c r="G541" s="55" t="s">
        <v>2627</v>
      </c>
      <c r="H541" s="57">
        <v>3000000</v>
      </c>
      <c r="I541" s="39"/>
      <c r="J541" s="40"/>
      <c r="K541" s="45">
        <v>3000000</v>
      </c>
    </row>
    <row r="542" spans="1:11" s="54" customFormat="1" ht="33.75" x14ac:dyDescent="0.2">
      <c r="A542" s="25">
        <v>9470</v>
      </c>
      <c r="B542" s="54" t="s">
        <v>539</v>
      </c>
      <c r="C542" s="55" t="s">
        <v>1656</v>
      </c>
      <c r="D542" s="59" t="s">
        <v>2035</v>
      </c>
      <c r="E542" s="56">
        <v>43038</v>
      </c>
      <c r="F542" s="26">
        <f t="shared" si="8"/>
        <v>46690</v>
      </c>
      <c r="G542" s="55" t="s">
        <v>2628</v>
      </c>
      <c r="H542" s="57">
        <v>3500000</v>
      </c>
      <c r="I542" s="39">
        <v>1000000</v>
      </c>
      <c r="J542" s="40" t="s">
        <v>6391</v>
      </c>
      <c r="K542" s="45">
        <v>2500000</v>
      </c>
    </row>
    <row r="543" spans="1:11" s="54" customFormat="1" ht="33.75" x14ac:dyDescent="0.2">
      <c r="A543" s="25">
        <v>9471</v>
      </c>
      <c r="B543" s="54" t="s">
        <v>539</v>
      </c>
      <c r="C543" s="55" t="s">
        <v>1656</v>
      </c>
      <c r="D543" s="59" t="s">
        <v>2035</v>
      </c>
      <c r="E543" s="56">
        <v>43038</v>
      </c>
      <c r="F543" s="26">
        <f t="shared" si="8"/>
        <v>46690</v>
      </c>
      <c r="G543" s="55" t="s">
        <v>2629</v>
      </c>
      <c r="H543" s="57">
        <v>5000000</v>
      </c>
      <c r="I543" s="39">
        <v>1000000</v>
      </c>
      <c r="J543" s="40">
        <v>43354</v>
      </c>
      <c r="K543" s="45">
        <v>4000000</v>
      </c>
    </row>
    <row r="544" spans="1:11" s="54" customFormat="1" ht="33.75" x14ac:dyDescent="0.2">
      <c r="A544" s="25">
        <v>9472</v>
      </c>
      <c r="B544" s="54" t="s">
        <v>539</v>
      </c>
      <c r="C544" s="55" t="s">
        <v>1656</v>
      </c>
      <c r="D544" s="59" t="s">
        <v>2035</v>
      </c>
      <c r="E544" s="56">
        <v>43038</v>
      </c>
      <c r="F544" s="26">
        <f t="shared" si="8"/>
        <v>46690</v>
      </c>
      <c r="G544" s="55" t="s">
        <v>2630</v>
      </c>
      <c r="H544" s="57">
        <v>5000000</v>
      </c>
      <c r="I544" s="39"/>
      <c r="J544" s="40"/>
      <c r="K544" s="45">
        <v>5000000</v>
      </c>
    </row>
    <row r="545" spans="1:11" s="54" customFormat="1" ht="33.75" x14ac:dyDescent="0.2">
      <c r="A545" s="25">
        <v>9473</v>
      </c>
      <c r="B545" s="54" t="s">
        <v>539</v>
      </c>
      <c r="C545" s="55" t="s">
        <v>1656</v>
      </c>
      <c r="D545" s="59" t="s">
        <v>2035</v>
      </c>
      <c r="E545" s="56">
        <v>43038</v>
      </c>
      <c r="F545" s="26">
        <f t="shared" si="8"/>
        <v>46690</v>
      </c>
      <c r="G545" s="55" t="s">
        <v>2631</v>
      </c>
      <c r="H545" s="57">
        <v>2500000</v>
      </c>
      <c r="I545" s="39">
        <v>2000000</v>
      </c>
      <c r="J545" s="40">
        <v>44865</v>
      </c>
      <c r="K545" s="45">
        <v>500000</v>
      </c>
    </row>
    <row r="546" spans="1:11" s="54" customFormat="1" ht="22.5" x14ac:dyDescent="0.2">
      <c r="A546" s="25">
        <v>9474</v>
      </c>
      <c r="B546" s="54" t="s">
        <v>539</v>
      </c>
      <c r="C546" s="55" t="s">
        <v>1656</v>
      </c>
      <c r="D546" s="59" t="s">
        <v>2035</v>
      </c>
      <c r="E546" s="56">
        <v>43038</v>
      </c>
      <c r="F546" s="26">
        <f t="shared" si="8"/>
        <v>46690</v>
      </c>
      <c r="G546" s="55" t="s">
        <v>2632</v>
      </c>
      <c r="H546" s="57">
        <v>1500000</v>
      </c>
      <c r="I546" s="39"/>
      <c r="J546" s="40"/>
      <c r="K546" s="45">
        <v>1500000</v>
      </c>
    </row>
    <row r="547" spans="1:11" s="54" customFormat="1" ht="33.75" x14ac:dyDescent="0.2">
      <c r="A547" s="25">
        <v>9475</v>
      </c>
      <c r="B547" s="54" t="s">
        <v>539</v>
      </c>
      <c r="C547" s="55" t="s">
        <v>1656</v>
      </c>
      <c r="D547" s="59" t="s">
        <v>2035</v>
      </c>
      <c r="E547" s="56">
        <v>43038</v>
      </c>
      <c r="F547" s="26">
        <f t="shared" si="8"/>
        <v>46690</v>
      </c>
      <c r="G547" s="55" t="s">
        <v>2307</v>
      </c>
      <c r="H547" s="57">
        <v>3500000</v>
      </c>
      <c r="I547" s="39">
        <v>750000</v>
      </c>
      <c r="J547" s="40">
        <v>44692</v>
      </c>
      <c r="K547" s="45">
        <v>2750000</v>
      </c>
    </row>
    <row r="548" spans="1:11" s="54" customFormat="1" ht="33.75" x14ac:dyDescent="0.2">
      <c r="A548" s="25">
        <v>9476</v>
      </c>
      <c r="B548" s="54" t="s">
        <v>539</v>
      </c>
      <c r="C548" s="55" t="s">
        <v>1656</v>
      </c>
      <c r="D548" s="59" t="s">
        <v>2035</v>
      </c>
      <c r="E548" s="56">
        <v>43038</v>
      </c>
      <c r="F548" s="26">
        <f t="shared" si="8"/>
        <v>46690</v>
      </c>
      <c r="G548" s="55" t="s">
        <v>2307</v>
      </c>
      <c r="H548" s="57">
        <v>7000000</v>
      </c>
      <c r="I548" s="39">
        <v>3000000</v>
      </c>
      <c r="J548" s="40" t="s">
        <v>6384</v>
      </c>
      <c r="K548" s="45">
        <v>4000000</v>
      </c>
    </row>
    <row r="549" spans="1:11" s="54" customFormat="1" ht="33.75" x14ac:dyDescent="0.2">
      <c r="A549" s="25">
        <v>9477</v>
      </c>
      <c r="B549" s="54" t="s">
        <v>539</v>
      </c>
      <c r="C549" s="55" t="s">
        <v>2633</v>
      </c>
      <c r="D549" s="59" t="s">
        <v>2035</v>
      </c>
      <c r="E549" s="56">
        <v>43038</v>
      </c>
      <c r="F549" s="26">
        <f t="shared" si="8"/>
        <v>46690</v>
      </c>
      <c r="G549" s="55" t="s">
        <v>2634</v>
      </c>
      <c r="H549" s="57">
        <v>5000000</v>
      </c>
      <c r="I549" s="39"/>
      <c r="J549" s="40"/>
      <c r="K549" s="45">
        <v>5000000</v>
      </c>
    </row>
    <row r="550" spans="1:11" s="54" customFormat="1" ht="22.5" x14ac:dyDescent="0.2">
      <c r="A550" s="25">
        <v>9478</v>
      </c>
      <c r="B550" s="54" t="s">
        <v>539</v>
      </c>
      <c r="C550" s="55" t="s">
        <v>2635</v>
      </c>
      <c r="D550" s="59" t="s">
        <v>2035</v>
      </c>
      <c r="E550" s="56">
        <v>43038</v>
      </c>
      <c r="F550" s="26">
        <f t="shared" si="8"/>
        <v>46690</v>
      </c>
      <c r="G550" s="55" t="s">
        <v>2618</v>
      </c>
      <c r="H550" s="57">
        <v>2500000</v>
      </c>
      <c r="I550" s="39"/>
      <c r="J550" s="40"/>
      <c r="K550" s="45">
        <v>2500000</v>
      </c>
    </row>
    <row r="551" spans="1:11" s="54" customFormat="1" ht="33.75" x14ac:dyDescent="0.2">
      <c r="A551" s="25">
        <v>9479</v>
      </c>
      <c r="B551" s="54" t="s">
        <v>539</v>
      </c>
      <c r="C551" s="55" t="s">
        <v>2635</v>
      </c>
      <c r="D551" s="59" t="s">
        <v>2035</v>
      </c>
      <c r="E551" s="56">
        <v>43038</v>
      </c>
      <c r="F551" s="26">
        <f t="shared" si="8"/>
        <v>46690</v>
      </c>
      <c r="G551" s="55" t="s">
        <v>2119</v>
      </c>
      <c r="H551" s="57">
        <v>3500000</v>
      </c>
      <c r="I551" s="39"/>
      <c r="J551" s="40"/>
      <c r="K551" s="45">
        <v>3500000</v>
      </c>
    </row>
    <row r="552" spans="1:11" s="54" customFormat="1" ht="33.75" x14ac:dyDescent="0.2">
      <c r="A552" s="25">
        <v>9480</v>
      </c>
      <c r="B552" s="54" t="s">
        <v>539</v>
      </c>
      <c r="C552" s="55" t="s">
        <v>1358</v>
      </c>
      <c r="D552" s="59" t="s">
        <v>2035</v>
      </c>
      <c r="E552" s="56">
        <v>43038</v>
      </c>
      <c r="F552" s="26">
        <f t="shared" si="8"/>
        <v>46690</v>
      </c>
      <c r="G552" s="55" t="s">
        <v>2636</v>
      </c>
      <c r="H552" s="57">
        <v>2500000</v>
      </c>
      <c r="I552" s="39"/>
      <c r="J552" s="40"/>
      <c r="K552" s="45">
        <v>2500000</v>
      </c>
    </row>
    <row r="553" spans="1:11" s="54" customFormat="1" ht="33.75" x14ac:dyDescent="0.2">
      <c r="A553" s="25">
        <v>9481</v>
      </c>
      <c r="B553" s="54" t="s">
        <v>539</v>
      </c>
      <c r="C553" s="55" t="s">
        <v>2637</v>
      </c>
      <c r="D553" s="59" t="s">
        <v>2035</v>
      </c>
      <c r="E553" s="56">
        <v>43038</v>
      </c>
      <c r="F553" s="26">
        <f t="shared" si="8"/>
        <v>46690</v>
      </c>
      <c r="G553" s="55" t="s">
        <v>2638</v>
      </c>
      <c r="H553" s="57">
        <v>5000000</v>
      </c>
      <c r="I553" s="39">
        <v>1500000</v>
      </c>
      <c r="J553" s="40">
        <v>44188</v>
      </c>
      <c r="K553" s="45">
        <v>3500000</v>
      </c>
    </row>
    <row r="554" spans="1:11" s="54" customFormat="1" ht="33.75" x14ac:dyDescent="0.2">
      <c r="A554" s="25">
        <v>9482</v>
      </c>
      <c r="B554" s="54" t="s">
        <v>539</v>
      </c>
      <c r="C554" s="55" t="s">
        <v>1506</v>
      </c>
      <c r="D554" s="59" t="s">
        <v>2035</v>
      </c>
      <c r="E554" s="56">
        <v>43038</v>
      </c>
      <c r="F554" s="26">
        <f t="shared" si="8"/>
        <v>46690</v>
      </c>
      <c r="G554" s="55" t="s">
        <v>2639</v>
      </c>
      <c r="H554" s="57">
        <v>3000000</v>
      </c>
      <c r="I554" s="39"/>
      <c r="J554" s="40"/>
      <c r="K554" s="45">
        <v>3000000</v>
      </c>
    </row>
    <row r="555" spans="1:11" s="54" customFormat="1" ht="22.5" x14ac:dyDescent="0.2">
      <c r="A555" s="25">
        <v>9483</v>
      </c>
      <c r="B555" s="54" t="s">
        <v>539</v>
      </c>
      <c r="C555" s="55" t="s">
        <v>1506</v>
      </c>
      <c r="D555" s="59" t="s">
        <v>2035</v>
      </c>
      <c r="E555" s="56">
        <v>43038</v>
      </c>
      <c r="F555" s="26">
        <f t="shared" si="8"/>
        <v>46690</v>
      </c>
      <c r="G555" s="55" t="s">
        <v>2640</v>
      </c>
      <c r="H555" s="57">
        <v>3000000</v>
      </c>
      <c r="I555" s="39"/>
      <c r="J555" s="40"/>
      <c r="K555" s="45">
        <v>3000000</v>
      </c>
    </row>
    <row r="556" spans="1:11" s="54" customFormat="1" ht="22.5" x14ac:dyDescent="0.2">
      <c r="A556" s="25">
        <v>9484</v>
      </c>
      <c r="B556" s="54" t="s">
        <v>539</v>
      </c>
      <c r="C556" s="55" t="s">
        <v>173</v>
      </c>
      <c r="D556" s="59" t="s">
        <v>2035</v>
      </c>
      <c r="E556" s="56">
        <v>43038</v>
      </c>
      <c r="F556" s="26">
        <f t="shared" si="8"/>
        <v>46690</v>
      </c>
      <c r="G556" s="55" t="s">
        <v>2641</v>
      </c>
      <c r="H556" s="57">
        <v>3000000</v>
      </c>
      <c r="I556" s="39"/>
      <c r="J556" s="40"/>
      <c r="K556" s="45">
        <v>3000000</v>
      </c>
    </row>
    <row r="557" spans="1:11" s="54" customFormat="1" ht="22.5" x14ac:dyDescent="0.2">
      <c r="A557" s="25">
        <v>9485</v>
      </c>
      <c r="B557" s="54" t="s">
        <v>539</v>
      </c>
      <c r="C557" s="55" t="s">
        <v>173</v>
      </c>
      <c r="D557" s="59" t="s">
        <v>2035</v>
      </c>
      <c r="E557" s="56">
        <v>43038</v>
      </c>
      <c r="F557" s="26">
        <f t="shared" si="8"/>
        <v>46690</v>
      </c>
      <c r="G557" s="55" t="s">
        <v>2642</v>
      </c>
      <c r="H557" s="57">
        <v>5000000</v>
      </c>
      <c r="I557" s="39"/>
      <c r="J557" s="40"/>
      <c r="K557" s="45">
        <v>5000000</v>
      </c>
    </row>
    <row r="558" spans="1:11" s="54" customFormat="1" ht="33.75" x14ac:dyDescent="0.2">
      <c r="A558" s="25">
        <v>9486</v>
      </c>
      <c r="B558" s="54" t="s">
        <v>539</v>
      </c>
      <c r="C558" s="55" t="s">
        <v>1507</v>
      </c>
      <c r="D558" s="59" t="s">
        <v>2035</v>
      </c>
      <c r="E558" s="56">
        <v>43038</v>
      </c>
      <c r="F558" s="26">
        <f t="shared" si="8"/>
        <v>46690</v>
      </c>
      <c r="G558" s="55" t="s">
        <v>2119</v>
      </c>
      <c r="H558" s="57">
        <v>3500000</v>
      </c>
      <c r="I558" s="39"/>
      <c r="J558" s="40"/>
      <c r="K558" s="45">
        <v>3500000</v>
      </c>
    </row>
    <row r="559" spans="1:11" s="54" customFormat="1" ht="45" x14ac:dyDescent="0.2">
      <c r="A559" s="25">
        <v>9487</v>
      </c>
      <c r="B559" s="54" t="s">
        <v>539</v>
      </c>
      <c r="C559" s="55" t="s">
        <v>1507</v>
      </c>
      <c r="D559" s="59" t="s">
        <v>2035</v>
      </c>
      <c r="E559" s="56">
        <v>43038</v>
      </c>
      <c r="F559" s="26">
        <f t="shared" si="8"/>
        <v>46690</v>
      </c>
      <c r="G559" s="55" t="s">
        <v>2643</v>
      </c>
      <c r="H559" s="57">
        <v>1000000</v>
      </c>
      <c r="I559" s="39">
        <v>500000</v>
      </c>
      <c r="J559" s="40">
        <v>43682</v>
      </c>
      <c r="K559" s="45">
        <v>500000</v>
      </c>
    </row>
    <row r="560" spans="1:11" s="54" customFormat="1" ht="33.75" x14ac:dyDescent="0.2">
      <c r="A560" s="25">
        <v>9488</v>
      </c>
      <c r="B560" s="54" t="s">
        <v>539</v>
      </c>
      <c r="C560" s="55" t="s">
        <v>172</v>
      </c>
      <c r="D560" s="59" t="s">
        <v>2035</v>
      </c>
      <c r="E560" s="56">
        <v>43038</v>
      </c>
      <c r="F560" s="26">
        <f t="shared" si="8"/>
        <v>46690</v>
      </c>
      <c r="G560" s="55" t="s">
        <v>2644</v>
      </c>
      <c r="H560" s="57">
        <v>10000000</v>
      </c>
      <c r="I560" s="39"/>
      <c r="J560" s="40"/>
      <c r="K560" s="45">
        <v>10000000</v>
      </c>
    </row>
    <row r="561" spans="1:11" s="54" customFormat="1" ht="33.75" x14ac:dyDescent="0.2">
      <c r="A561" s="25">
        <v>9489</v>
      </c>
      <c r="B561" s="54" t="s">
        <v>539</v>
      </c>
      <c r="C561" s="55" t="s">
        <v>1966</v>
      </c>
      <c r="D561" s="59" t="s">
        <v>2035</v>
      </c>
      <c r="E561" s="56">
        <v>43038</v>
      </c>
      <c r="F561" s="26">
        <f t="shared" si="8"/>
        <v>46690</v>
      </c>
      <c r="G561" s="55" t="s">
        <v>2119</v>
      </c>
      <c r="H561" s="57">
        <v>3500000</v>
      </c>
      <c r="I561" s="39"/>
      <c r="J561" s="40"/>
      <c r="K561" s="45">
        <v>3500000</v>
      </c>
    </row>
    <row r="562" spans="1:11" s="54" customFormat="1" ht="45" x14ac:dyDescent="0.2">
      <c r="A562" s="25">
        <v>9490</v>
      </c>
      <c r="B562" s="54" t="s">
        <v>539</v>
      </c>
      <c r="C562" s="55" t="s">
        <v>1966</v>
      </c>
      <c r="D562" s="59" t="s">
        <v>2035</v>
      </c>
      <c r="E562" s="56">
        <v>43038</v>
      </c>
      <c r="F562" s="26">
        <f t="shared" si="8"/>
        <v>46690</v>
      </c>
      <c r="G562" s="55" t="s">
        <v>2645</v>
      </c>
      <c r="H562" s="57">
        <v>1000000</v>
      </c>
      <c r="I562" s="39">
        <v>500000</v>
      </c>
      <c r="J562" s="40">
        <v>43322</v>
      </c>
      <c r="K562" s="45">
        <v>500000</v>
      </c>
    </row>
    <row r="563" spans="1:11" s="54" customFormat="1" ht="22.5" x14ac:dyDescent="0.2">
      <c r="A563" s="25">
        <v>9491</v>
      </c>
      <c r="B563" s="54" t="s">
        <v>539</v>
      </c>
      <c r="C563" s="55" t="s">
        <v>1674</v>
      </c>
      <c r="D563" s="59" t="s">
        <v>2035</v>
      </c>
      <c r="E563" s="56">
        <v>43038</v>
      </c>
      <c r="F563" s="26">
        <f t="shared" si="8"/>
        <v>46690</v>
      </c>
      <c r="G563" s="55" t="s">
        <v>2646</v>
      </c>
      <c r="H563" s="57">
        <v>5000000</v>
      </c>
      <c r="I563" s="39"/>
      <c r="J563" s="40"/>
      <c r="K563" s="45">
        <v>5000000</v>
      </c>
    </row>
    <row r="564" spans="1:11" s="54" customFormat="1" ht="22.5" x14ac:dyDescent="0.2">
      <c r="A564" s="25">
        <v>9492</v>
      </c>
      <c r="B564" s="54" t="s">
        <v>539</v>
      </c>
      <c r="C564" s="55" t="s">
        <v>1674</v>
      </c>
      <c r="D564" s="59" t="s">
        <v>2035</v>
      </c>
      <c r="E564" s="56">
        <v>43038</v>
      </c>
      <c r="F564" s="26">
        <f t="shared" si="8"/>
        <v>46690</v>
      </c>
      <c r="G564" s="55" t="s">
        <v>2618</v>
      </c>
      <c r="H564" s="57">
        <v>10000000</v>
      </c>
      <c r="I564" s="39">
        <v>10000000</v>
      </c>
      <c r="J564" s="40" t="s">
        <v>5090</v>
      </c>
      <c r="K564" s="45">
        <v>0</v>
      </c>
    </row>
    <row r="565" spans="1:11" s="54" customFormat="1" ht="33.75" x14ac:dyDescent="0.2">
      <c r="A565" s="25">
        <v>9493</v>
      </c>
      <c r="B565" s="54" t="s">
        <v>539</v>
      </c>
      <c r="C565" s="55" t="s">
        <v>1674</v>
      </c>
      <c r="D565" s="59" t="s">
        <v>2035</v>
      </c>
      <c r="E565" s="56">
        <v>43038</v>
      </c>
      <c r="F565" s="26">
        <f t="shared" si="8"/>
        <v>46690</v>
      </c>
      <c r="G565" s="55" t="s">
        <v>2647</v>
      </c>
      <c r="H565" s="57">
        <v>5000000</v>
      </c>
      <c r="I565" s="39"/>
      <c r="J565" s="40"/>
      <c r="K565" s="45">
        <v>5000000</v>
      </c>
    </row>
    <row r="566" spans="1:11" s="54" customFormat="1" ht="22.5" x14ac:dyDescent="0.2">
      <c r="A566" s="25">
        <v>9494</v>
      </c>
      <c r="B566" s="54" t="s">
        <v>1289</v>
      </c>
      <c r="C566" s="55" t="s">
        <v>2648</v>
      </c>
      <c r="D566" s="59" t="s">
        <v>2035</v>
      </c>
      <c r="E566" s="56">
        <v>43038</v>
      </c>
      <c r="F566" s="26">
        <f t="shared" si="8"/>
        <v>46690</v>
      </c>
      <c r="G566" s="55" t="s">
        <v>2649</v>
      </c>
      <c r="H566" s="57">
        <v>3500000</v>
      </c>
      <c r="I566" s="39">
        <v>1750000</v>
      </c>
      <c r="J566" s="40">
        <v>43682</v>
      </c>
      <c r="K566" s="45">
        <v>1750000</v>
      </c>
    </row>
    <row r="567" spans="1:11" s="54" customFormat="1" ht="33.75" x14ac:dyDescent="0.2">
      <c r="A567" s="25">
        <v>9495</v>
      </c>
      <c r="B567" s="54" t="s">
        <v>1289</v>
      </c>
      <c r="C567" s="55" t="s">
        <v>1335</v>
      </c>
      <c r="D567" s="59" t="s">
        <v>2035</v>
      </c>
      <c r="E567" s="56">
        <v>43038</v>
      </c>
      <c r="F567" s="26">
        <f t="shared" si="8"/>
        <v>46690</v>
      </c>
      <c r="G567" s="55" t="s">
        <v>2650</v>
      </c>
      <c r="H567" s="57">
        <v>20000000</v>
      </c>
      <c r="I567" s="39"/>
      <c r="J567" s="40"/>
      <c r="K567" s="45">
        <v>20000000</v>
      </c>
    </row>
    <row r="568" spans="1:11" s="54" customFormat="1" ht="33.75" x14ac:dyDescent="0.2">
      <c r="A568" s="25">
        <v>9496</v>
      </c>
      <c r="B568" s="54" t="s">
        <v>1289</v>
      </c>
      <c r="C568" s="55" t="s">
        <v>1335</v>
      </c>
      <c r="D568" s="59" t="s">
        <v>2035</v>
      </c>
      <c r="E568" s="56">
        <v>43038</v>
      </c>
      <c r="F568" s="26">
        <f t="shared" si="8"/>
        <v>46690</v>
      </c>
      <c r="G568" s="55" t="s">
        <v>2651</v>
      </c>
      <c r="H568" s="57">
        <v>2000000</v>
      </c>
      <c r="I568" s="39"/>
      <c r="J568" s="40"/>
      <c r="K568" s="45">
        <v>2000000</v>
      </c>
    </row>
    <row r="569" spans="1:11" s="54" customFormat="1" ht="45" x14ac:dyDescent="0.2">
      <c r="A569" s="25">
        <v>9497</v>
      </c>
      <c r="B569" s="54" t="s">
        <v>1289</v>
      </c>
      <c r="C569" s="55" t="s">
        <v>1335</v>
      </c>
      <c r="D569" s="59" t="s">
        <v>2035</v>
      </c>
      <c r="E569" s="56">
        <v>43038</v>
      </c>
      <c r="F569" s="26">
        <f t="shared" si="8"/>
        <v>46690</v>
      </c>
      <c r="G569" s="55" t="s">
        <v>2652</v>
      </c>
      <c r="H569" s="57">
        <v>15000000</v>
      </c>
      <c r="I569" s="39">
        <v>2500000</v>
      </c>
      <c r="J569" s="40">
        <v>44536</v>
      </c>
      <c r="K569" s="45">
        <v>12500000</v>
      </c>
    </row>
    <row r="570" spans="1:11" s="54" customFormat="1" ht="45" x14ac:dyDescent="0.2">
      <c r="A570" s="25">
        <v>9498</v>
      </c>
      <c r="B570" s="54" t="s">
        <v>1289</v>
      </c>
      <c r="C570" s="55" t="s">
        <v>1335</v>
      </c>
      <c r="D570" s="59" t="s">
        <v>2035</v>
      </c>
      <c r="E570" s="56">
        <v>43038</v>
      </c>
      <c r="F570" s="26">
        <f t="shared" si="8"/>
        <v>46690</v>
      </c>
      <c r="G570" s="55" t="s">
        <v>2653</v>
      </c>
      <c r="H570" s="57">
        <v>4000000</v>
      </c>
      <c r="I570" s="39">
        <v>3920000</v>
      </c>
      <c r="J570" s="40" t="s">
        <v>6408</v>
      </c>
      <c r="K570" s="45">
        <v>80000</v>
      </c>
    </row>
    <row r="571" spans="1:11" s="54" customFormat="1" ht="45" x14ac:dyDescent="0.2">
      <c r="A571" s="25">
        <v>9499</v>
      </c>
      <c r="B571" s="54" t="s">
        <v>1289</v>
      </c>
      <c r="C571" s="55" t="s">
        <v>1335</v>
      </c>
      <c r="D571" s="59" t="s">
        <v>2035</v>
      </c>
      <c r="E571" s="56">
        <v>43038</v>
      </c>
      <c r="F571" s="26">
        <f t="shared" si="8"/>
        <v>46690</v>
      </c>
      <c r="G571" s="55" t="s">
        <v>2654</v>
      </c>
      <c r="H571" s="57">
        <v>7500000</v>
      </c>
      <c r="I571" s="39"/>
      <c r="J571" s="40"/>
      <c r="K571" s="45">
        <v>7500000</v>
      </c>
    </row>
    <row r="572" spans="1:11" s="54" customFormat="1" ht="22.5" x14ac:dyDescent="0.2">
      <c r="A572" s="25">
        <v>9500</v>
      </c>
      <c r="B572" s="54" t="s">
        <v>1289</v>
      </c>
      <c r="C572" s="55" t="s">
        <v>1335</v>
      </c>
      <c r="D572" s="59" t="s">
        <v>2035</v>
      </c>
      <c r="E572" s="56">
        <v>43038</v>
      </c>
      <c r="F572" s="26">
        <f t="shared" si="8"/>
        <v>46690</v>
      </c>
      <c r="G572" s="55" t="s">
        <v>2655</v>
      </c>
      <c r="H572" s="57">
        <v>10000000</v>
      </c>
      <c r="I572" s="39"/>
      <c r="J572" s="40"/>
      <c r="K572" s="45">
        <v>10000000</v>
      </c>
    </row>
    <row r="573" spans="1:11" s="54" customFormat="1" ht="22.5" x14ac:dyDescent="0.2">
      <c r="A573" s="25">
        <v>9501</v>
      </c>
      <c r="B573" s="54" t="s">
        <v>1289</v>
      </c>
      <c r="C573" s="55" t="s">
        <v>1335</v>
      </c>
      <c r="D573" s="59" t="s">
        <v>2035</v>
      </c>
      <c r="E573" s="56">
        <v>43038</v>
      </c>
      <c r="F573" s="26">
        <f t="shared" si="8"/>
        <v>46690</v>
      </c>
      <c r="G573" s="55" t="s">
        <v>2656</v>
      </c>
      <c r="H573" s="57">
        <v>5000000</v>
      </c>
      <c r="I573" s="39"/>
      <c r="J573" s="40"/>
      <c r="K573" s="45">
        <v>5000000</v>
      </c>
    </row>
    <row r="574" spans="1:11" s="54" customFormat="1" ht="22.5" x14ac:dyDescent="0.2">
      <c r="A574" s="25">
        <v>9502</v>
      </c>
      <c r="B574" s="54" t="s">
        <v>1289</v>
      </c>
      <c r="C574" s="55" t="s">
        <v>1335</v>
      </c>
      <c r="D574" s="59" t="s">
        <v>2035</v>
      </c>
      <c r="E574" s="56">
        <v>43038</v>
      </c>
      <c r="F574" s="26">
        <f t="shared" si="8"/>
        <v>46690</v>
      </c>
      <c r="G574" s="55" t="s">
        <v>2657</v>
      </c>
      <c r="H574" s="57">
        <v>5000000</v>
      </c>
      <c r="I574" s="39"/>
      <c r="J574" s="40"/>
      <c r="K574" s="45">
        <v>5000000</v>
      </c>
    </row>
    <row r="575" spans="1:11" s="54" customFormat="1" ht="33.75" x14ac:dyDescent="0.2">
      <c r="A575" s="25">
        <v>9503</v>
      </c>
      <c r="B575" s="54" t="s">
        <v>1289</v>
      </c>
      <c r="C575" s="55" t="s">
        <v>1335</v>
      </c>
      <c r="D575" s="59" t="s">
        <v>2035</v>
      </c>
      <c r="E575" s="56">
        <v>43038</v>
      </c>
      <c r="F575" s="26">
        <f t="shared" si="8"/>
        <v>46690</v>
      </c>
      <c r="G575" s="55" t="s">
        <v>2658</v>
      </c>
      <c r="H575" s="57">
        <v>18500000</v>
      </c>
      <c r="I575" s="39"/>
      <c r="J575" s="40"/>
      <c r="K575" s="45">
        <v>18500000</v>
      </c>
    </row>
    <row r="576" spans="1:11" s="54" customFormat="1" ht="33.75" x14ac:dyDescent="0.2">
      <c r="A576" s="25">
        <v>9504</v>
      </c>
      <c r="B576" s="54" t="s">
        <v>1289</v>
      </c>
      <c r="C576" s="55" t="s">
        <v>1335</v>
      </c>
      <c r="D576" s="59" t="s">
        <v>2035</v>
      </c>
      <c r="E576" s="56">
        <v>43038</v>
      </c>
      <c r="F576" s="26">
        <f t="shared" si="8"/>
        <v>46690</v>
      </c>
      <c r="G576" s="55" t="s">
        <v>2659</v>
      </c>
      <c r="H576" s="57">
        <v>2000000</v>
      </c>
      <c r="I576" s="39"/>
      <c r="J576" s="40"/>
      <c r="K576" s="45">
        <v>2000000</v>
      </c>
    </row>
    <row r="577" spans="1:11" s="54" customFormat="1" ht="33.75" x14ac:dyDescent="0.2">
      <c r="A577" s="25">
        <v>9505</v>
      </c>
      <c r="B577" s="54" t="s">
        <v>1289</v>
      </c>
      <c r="C577" s="55" t="s">
        <v>1335</v>
      </c>
      <c r="D577" s="59" t="s">
        <v>2035</v>
      </c>
      <c r="E577" s="56">
        <v>43038</v>
      </c>
      <c r="F577" s="26">
        <f t="shared" si="8"/>
        <v>46690</v>
      </c>
      <c r="G577" s="55" t="s">
        <v>2660</v>
      </c>
      <c r="H577" s="57">
        <v>10000000</v>
      </c>
      <c r="I577" s="39"/>
      <c r="J577" s="40"/>
      <c r="K577" s="45">
        <v>10000000</v>
      </c>
    </row>
    <row r="578" spans="1:11" s="54" customFormat="1" ht="45" x14ac:dyDescent="0.2">
      <c r="A578" s="25">
        <v>9506</v>
      </c>
      <c r="B578" s="54" t="s">
        <v>1289</v>
      </c>
      <c r="C578" s="55" t="s">
        <v>1335</v>
      </c>
      <c r="D578" s="59" t="s">
        <v>2035</v>
      </c>
      <c r="E578" s="56">
        <v>43038</v>
      </c>
      <c r="F578" s="26">
        <f t="shared" si="8"/>
        <v>46690</v>
      </c>
      <c r="G578" s="55" t="s">
        <v>2661</v>
      </c>
      <c r="H578" s="57">
        <v>50000000</v>
      </c>
      <c r="I578" s="39"/>
      <c r="J578" s="40"/>
      <c r="K578" s="45">
        <v>50000000</v>
      </c>
    </row>
    <row r="579" spans="1:11" s="54" customFormat="1" ht="33.75" x14ac:dyDescent="0.2">
      <c r="A579" s="25">
        <v>9507</v>
      </c>
      <c r="B579" s="54" t="s">
        <v>1289</v>
      </c>
      <c r="C579" s="55" t="s">
        <v>2662</v>
      </c>
      <c r="D579" s="59" t="s">
        <v>2035</v>
      </c>
      <c r="E579" s="56">
        <v>43038</v>
      </c>
      <c r="F579" s="26">
        <f t="shared" si="8"/>
        <v>46690</v>
      </c>
      <c r="G579" s="55" t="s">
        <v>2663</v>
      </c>
      <c r="H579" s="57">
        <v>2000000</v>
      </c>
      <c r="I579" s="39"/>
      <c r="J579" s="40"/>
      <c r="K579" s="45">
        <v>2000000</v>
      </c>
    </row>
    <row r="580" spans="1:11" s="54" customFormat="1" ht="33.75" x14ac:dyDescent="0.2">
      <c r="A580" s="25">
        <v>9508</v>
      </c>
      <c r="B580" s="54" t="s">
        <v>1289</v>
      </c>
      <c r="C580" s="55" t="s">
        <v>527</v>
      </c>
      <c r="D580" s="59" t="s">
        <v>2035</v>
      </c>
      <c r="E580" s="56">
        <v>43038</v>
      </c>
      <c r="F580" s="26">
        <f t="shared" ref="F580:F643" si="9">IF(D580="","",(DATE(YEAR(E580)+10,MONTH(E580),DAY(E580))))</f>
        <v>46690</v>
      </c>
      <c r="G580" s="55" t="s">
        <v>2664</v>
      </c>
      <c r="H580" s="57">
        <v>3000000</v>
      </c>
      <c r="I580" s="39"/>
      <c r="J580" s="40"/>
      <c r="K580" s="45">
        <v>3000000</v>
      </c>
    </row>
    <row r="581" spans="1:11" s="54" customFormat="1" ht="33.75" x14ac:dyDescent="0.2">
      <c r="A581" s="25">
        <v>9509</v>
      </c>
      <c r="B581" s="54" t="s">
        <v>1289</v>
      </c>
      <c r="C581" s="55" t="s">
        <v>1179</v>
      </c>
      <c r="D581" s="59" t="s">
        <v>2035</v>
      </c>
      <c r="E581" s="56">
        <v>43038</v>
      </c>
      <c r="F581" s="26">
        <f t="shared" si="9"/>
        <v>46690</v>
      </c>
      <c r="G581" s="55" t="s">
        <v>2665</v>
      </c>
      <c r="H581" s="57">
        <v>5000000</v>
      </c>
      <c r="I581" s="39">
        <v>500000</v>
      </c>
      <c r="J581" s="40">
        <v>43682</v>
      </c>
      <c r="K581" s="45">
        <v>4500000</v>
      </c>
    </row>
    <row r="582" spans="1:11" s="54" customFormat="1" ht="33.75" x14ac:dyDescent="0.2">
      <c r="A582" s="25">
        <v>9510</v>
      </c>
      <c r="B582" s="54" t="s">
        <v>1289</v>
      </c>
      <c r="C582" s="55" t="s">
        <v>1179</v>
      </c>
      <c r="D582" s="59" t="s">
        <v>2035</v>
      </c>
      <c r="E582" s="56">
        <v>43038</v>
      </c>
      <c r="F582" s="26">
        <f t="shared" si="9"/>
        <v>46690</v>
      </c>
      <c r="G582" s="55" t="s">
        <v>2666</v>
      </c>
      <c r="H582" s="57">
        <v>5000000</v>
      </c>
      <c r="I582" s="39"/>
      <c r="J582" s="40"/>
      <c r="K582" s="45">
        <v>5000000</v>
      </c>
    </row>
    <row r="583" spans="1:11" s="54" customFormat="1" ht="45" x14ac:dyDescent="0.2">
      <c r="A583" s="25">
        <v>9511</v>
      </c>
      <c r="B583" s="54" t="s">
        <v>1289</v>
      </c>
      <c r="C583" s="55" t="s">
        <v>2667</v>
      </c>
      <c r="D583" s="59" t="s">
        <v>2035</v>
      </c>
      <c r="E583" s="56">
        <v>43038</v>
      </c>
      <c r="F583" s="26">
        <f t="shared" si="9"/>
        <v>46690</v>
      </c>
      <c r="G583" s="55" t="s">
        <v>2668</v>
      </c>
      <c r="H583" s="57">
        <v>15000000</v>
      </c>
      <c r="I583" s="39">
        <v>3000000</v>
      </c>
      <c r="J583" s="40" t="s">
        <v>5089</v>
      </c>
      <c r="K583" s="45">
        <v>12000000</v>
      </c>
    </row>
    <row r="584" spans="1:11" s="54" customFormat="1" ht="45" x14ac:dyDescent="0.2">
      <c r="A584" s="25">
        <v>9512</v>
      </c>
      <c r="B584" s="54" t="s">
        <v>1289</v>
      </c>
      <c r="C584" s="55" t="s">
        <v>2667</v>
      </c>
      <c r="D584" s="59" t="s">
        <v>2035</v>
      </c>
      <c r="E584" s="56">
        <v>43038</v>
      </c>
      <c r="F584" s="26">
        <f t="shared" si="9"/>
        <v>46690</v>
      </c>
      <c r="G584" s="55" t="s">
        <v>2669</v>
      </c>
      <c r="H584" s="57">
        <v>10000000</v>
      </c>
      <c r="I584" s="39"/>
      <c r="J584" s="40"/>
      <c r="K584" s="45">
        <v>10000000</v>
      </c>
    </row>
    <row r="585" spans="1:11" s="54" customFormat="1" ht="45" x14ac:dyDescent="0.2">
      <c r="A585" s="25">
        <v>9513</v>
      </c>
      <c r="B585" s="54" t="s">
        <v>1289</v>
      </c>
      <c r="C585" s="55" t="s">
        <v>2667</v>
      </c>
      <c r="D585" s="59" t="s">
        <v>2035</v>
      </c>
      <c r="E585" s="56">
        <v>43038</v>
      </c>
      <c r="F585" s="26">
        <f t="shared" si="9"/>
        <v>46690</v>
      </c>
      <c r="G585" s="55" t="s">
        <v>2670</v>
      </c>
      <c r="H585" s="57">
        <v>2000000</v>
      </c>
      <c r="I585" s="39"/>
      <c r="J585" s="40"/>
      <c r="K585" s="45">
        <v>2000000</v>
      </c>
    </row>
    <row r="586" spans="1:11" s="54" customFormat="1" ht="33.75" x14ac:dyDescent="0.2">
      <c r="A586" s="25">
        <v>9514</v>
      </c>
      <c r="B586" s="54" t="s">
        <v>1289</v>
      </c>
      <c r="C586" s="55" t="s">
        <v>2671</v>
      </c>
      <c r="D586" s="59" t="s">
        <v>2035</v>
      </c>
      <c r="E586" s="56">
        <v>43038</v>
      </c>
      <c r="F586" s="26">
        <f t="shared" si="9"/>
        <v>46690</v>
      </c>
      <c r="G586" s="55" t="s">
        <v>2672</v>
      </c>
      <c r="H586" s="57">
        <v>10000000</v>
      </c>
      <c r="I586" s="39"/>
      <c r="J586" s="40"/>
      <c r="K586" s="45">
        <v>10000000</v>
      </c>
    </row>
    <row r="587" spans="1:11" s="54" customFormat="1" ht="33.75" x14ac:dyDescent="0.2">
      <c r="A587" s="25">
        <v>9515</v>
      </c>
      <c r="B587" s="54" t="s">
        <v>1289</v>
      </c>
      <c r="C587" s="55" t="s">
        <v>2671</v>
      </c>
      <c r="D587" s="59" t="s">
        <v>2035</v>
      </c>
      <c r="E587" s="56">
        <v>43038</v>
      </c>
      <c r="F587" s="26">
        <f t="shared" si="9"/>
        <v>46690</v>
      </c>
      <c r="G587" s="55" t="s">
        <v>2673</v>
      </c>
      <c r="H587" s="57">
        <v>5000000</v>
      </c>
      <c r="I587" s="39">
        <v>1500000</v>
      </c>
      <c r="J587" s="40">
        <v>43354</v>
      </c>
      <c r="K587" s="45">
        <v>3500000</v>
      </c>
    </row>
    <row r="588" spans="1:11" s="54" customFormat="1" ht="33.75" x14ac:dyDescent="0.2">
      <c r="A588" s="25">
        <v>9516</v>
      </c>
      <c r="B588" s="54" t="s">
        <v>1289</v>
      </c>
      <c r="C588" s="55" t="s">
        <v>2671</v>
      </c>
      <c r="D588" s="59" t="s">
        <v>2035</v>
      </c>
      <c r="E588" s="56">
        <v>43038</v>
      </c>
      <c r="F588" s="26">
        <f t="shared" si="9"/>
        <v>46690</v>
      </c>
      <c r="G588" s="55" t="s">
        <v>2674</v>
      </c>
      <c r="H588" s="57">
        <v>15000000</v>
      </c>
      <c r="I588" s="39">
        <v>0</v>
      </c>
      <c r="J588" s="40"/>
      <c r="K588" s="45">
        <v>15000000</v>
      </c>
    </row>
    <row r="589" spans="1:11" s="54" customFormat="1" ht="33.75" x14ac:dyDescent="0.2">
      <c r="A589" s="25">
        <v>9517</v>
      </c>
      <c r="B589" s="54" t="s">
        <v>1289</v>
      </c>
      <c r="C589" s="55" t="s">
        <v>2671</v>
      </c>
      <c r="D589" s="59" t="s">
        <v>2035</v>
      </c>
      <c r="E589" s="56">
        <v>43038</v>
      </c>
      <c r="F589" s="26">
        <f t="shared" si="9"/>
        <v>46690</v>
      </c>
      <c r="G589" s="55" t="s">
        <v>2675</v>
      </c>
      <c r="H589" s="57">
        <v>5000000</v>
      </c>
      <c r="I589" s="39">
        <v>0</v>
      </c>
      <c r="J589" s="40"/>
      <c r="K589" s="45">
        <v>5000000</v>
      </c>
    </row>
    <row r="590" spans="1:11" s="54" customFormat="1" ht="33.75" x14ac:dyDescent="0.2">
      <c r="A590" s="25">
        <v>9518</v>
      </c>
      <c r="B590" s="54" t="s">
        <v>1289</v>
      </c>
      <c r="C590" s="55" t="s">
        <v>2671</v>
      </c>
      <c r="D590" s="59" t="s">
        <v>2035</v>
      </c>
      <c r="E590" s="56">
        <v>43038</v>
      </c>
      <c r="F590" s="26">
        <f t="shared" si="9"/>
        <v>46690</v>
      </c>
      <c r="G590" s="55" t="s">
        <v>2676</v>
      </c>
      <c r="H590" s="57">
        <v>15000000</v>
      </c>
      <c r="I590" s="39">
        <v>0</v>
      </c>
      <c r="J590" s="40"/>
      <c r="K590" s="45">
        <v>15000000</v>
      </c>
    </row>
    <row r="591" spans="1:11" s="54" customFormat="1" ht="33.75" x14ac:dyDescent="0.2">
      <c r="A591" s="25">
        <v>9519</v>
      </c>
      <c r="B591" s="54" t="s">
        <v>1289</v>
      </c>
      <c r="C591" s="55" t="s">
        <v>899</v>
      </c>
      <c r="D591" s="59" t="s">
        <v>2035</v>
      </c>
      <c r="E591" s="56">
        <v>43038</v>
      </c>
      <c r="F591" s="26">
        <f t="shared" si="9"/>
        <v>46690</v>
      </c>
      <c r="G591" s="55" t="s">
        <v>2677</v>
      </c>
      <c r="H591" s="57">
        <v>10000000</v>
      </c>
      <c r="I591" s="39"/>
      <c r="J591" s="40"/>
      <c r="K591" s="45">
        <v>10000000</v>
      </c>
    </row>
    <row r="592" spans="1:11" s="54" customFormat="1" ht="22.5" x14ac:dyDescent="0.2">
      <c r="A592" s="25">
        <v>9520</v>
      </c>
      <c r="B592" s="54" t="s">
        <v>1289</v>
      </c>
      <c r="C592" s="55" t="s">
        <v>899</v>
      </c>
      <c r="D592" s="59" t="s">
        <v>2035</v>
      </c>
      <c r="E592" s="56">
        <v>43038</v>
      </c>
      <c r="F592" s="26">
        <f t="shared" si="9"/>
        <v>46690</v>
      </c>
      <c r="G592" s="55" t="s">
        <v>2678</v>
      </c>
      <c r="H592" s="57">
        <v>4000000</v>
      </c>
      <c r="I592" s="39"/>
      <c r="J592" s="40"/>
      <c r="K592" s="45">
        <v>4000000</v>
      </c>
    </row>
    <row r="593" spans="1:11" s="54" customFormat="1" ht="33.75" x14ac:dyDescent="0.2">
      <c r="A593" s="25">
        <v>9521</v>
      </c>
      <c r="B593" s="54" t="s">
        <v>1289</v>
      </c>
      <c r="C593" s="55" t="s">
        <v>899</v>
      </c>
      <c r="D593" s="59" t="s">
        <v>2035</v>
      </c>
      <c r="E593" s="56">
        <v>43038</v>
      </c>
      <c r="F593" s="26">
        <f t="shared" si="9"/>
        <v>46690</v>
      </c>
      <c r="G593" s="55" t="s">
        <v>2679</v>
      </c>
      <c r="H593" s="57">
        <v>5000000</v>
      </c>
      <c r="I593" s="39"/>
      <c r="J593" s="40"/>
      <c r="K593" s="45">
        <v>5000000</v>
      </c>
    </row>
    <row r="594" spans="1:11" s="54" customFormat="1" ht="22.5" x14ac:dyDescent="0.2">
      <c r="A594" s="25">
        <v>9522</v>
      </c>
      <c r="B594" s="54" t="s">
        <v>1289</v>
      </c>
      <c r="C594" s="55" t="s">
        <v>1970</v>
      </c>
      <c r="D594" s="59" t="s">
        <v>2035</v>
      </c>
      <c r="E594" s="56">
        <v>43038</v>
      </c>
      <c r="F594" s="26">
        <f t="shared" si="9"/>
        <v>46690</v>
      </c>
      <c r="G594" s="55" t="s">
        <v>2680</v>
      </c>
      <c r="H594" s="57">
        <v>1000000</v>
      </c>
      <c r="I594" s="39"/>
      <c r="J594" s="40"/>
      <c r="K594" s="45">
        <v>1000000</v>
      </c>
    </row>
    <row r="595" spans="1:11" s="54" customFormat="1" ht="22.5" x14ac:dyDescent="0.2">
      <c r="A595" s="25">
        <v>9523</v>
      </c>
      <c r="B595" s="54" t="s">
        <v>1289</v>
      </c>
      <c r="C595" s="55" t="s">
        <v>799</v>
      </c>
      <c r="D595" s="59" t="s">
        <v>2035</v>
      </c>
      <c r="E595" s="56">
        <v>43038</v>
      </c>
      <c r="F595" s="26">
        <f t="shared" si="9"/>
        <v>46690</v>
      </c>
      <c r="G595" s="55" t="s">
        <v>2681</v>
      </c>
      <c r="H595" s="57">
        <v>2000000</v>
      </c>
      <c r="I595" s="39"/>
      <c r="J595" s="40"/>
      <c r="K595" s="45">
        <v>2000000</v>
      </c>
    </row>
    <row r="596" spans="1:11" s="54" customFormat="1" ht="45" x14ac:dyDescent="0.2">
      <c r="A596" s="25">
        <v>9524</v>
      </c>
      <c r="B596" s="54" t="s">
        <v>1289</v>
      </c>
      <c r="C596" s="55" t="s">
        <v>1967</v>
      </c>
      <c r="D596" s="59" t="s">
        <v>2035</v>
      </c>
      <c r="E596" s="56">
        <v>43038</v>
      </c>
      <c r="F596" s="26">
        <f t="shared" si="9"/>
        <v>46690</v>
      </c>
      <c r="G596" s="55" t="s">
        <v>2682</v>
      </c>
      <c r="H596" s="57">
        <v>10500000</v>
      </c>
      <c r="I596" s="39"/>
      <c r="J596" s="40"/>
      <c r="K596" s="45">
        <v>10500000</v>
      </c>
    </row>
    <row r="597" spans="1:11" s="54" customFormat="1" ht="45" x14ac:dyDescent="0.2">
      <c r="A597" s="25">
        <v>9525</v>
      </c>
      <c r="B597" s="54" t="s">
        <v>1289</v>
      </c>
      <c r="C597" s="55" t="s">
        <v>1967</v>
      </c>
      <c r="D597" s="59" t="s">
        <v>2035</v>
      </c>
      <c r="E597" s="56">
        <v>43038</v>
      </c>
      <c r="F597" s="26">
        <f t="shared" si="9"/>
        <v>46690</v>
      </c>
      <c r="G597" s="55" t="s">
        <v>2683</v>
      </c>
      <c r="H597" s="57">
        <v>15000000</v>
      </c>
      <c r="I597" s="39"/>
      <c r="J597" s="40"/>
      <c r="K597" s="45">
        <v>15000000</v>
      </c>
    </row>
    <row r="598" spans="1:11" s="54" customFormat="1" ht="45" x14ac:dyDescent="0.2">
      <c r="A598" s="25">
        <v>9526</v>
      </c>
      <c r="B598" s="54" t="s">
        <v>1289</v>
      </c>
      <c r="C598" s="55" t="s">
        <v>1967</v>
      </c>
      <c r="D598" s="59" t="s">
        <v>2035</v>
      </c>
      <c r="E598" s="56">
        <v>43038</v>
      </c>
      <c r="F598" s="26">
        <f t="shared" si="9"/>
        <v>46690</v>
      </c>
      <c r="G598" s="55" t="s">
        <v>2415</v>
      </c>
      <c r="H598" s="57">
        <v>10000000</v>
      </c>
      <c r="I598" s="39">
        <v>4000000</v>
      </c>
      <c r="J598" s="40">
        <v>44536</v>
      </c>
      <c r="K598" s="45">
        <v>6000000</v>
      </c>
    </row>
    <row r="599" spans="1:11" s="54" customFormat="1" ht="33.75" x14ac:dyDescent="0.2">
      <c r="A599" s="25">
        <v>9527</v>
      </c>
      <c r="B599" s="54" t="s">
        <v>1289</v>
      </c>
      <c r="C599" s="55" t="s">
        <v>1390</v>
      </c>
      <c r="D599" s="59" t="s">
        <v>2035</v>
      </c>
      <c r="E599" s="56">
        <v>43038</v>
      </c>
      <c r="F599" s="26">
        <f t="shared" si="9"/>
        <v>46690</v>
      </c>
      <c r="G599" s="55" t="s">
        <v>2684</v>
      </c>
      <c r="H599" s="57">
        <v>5000000</v>
      </c>
      <c r="I599" s="39"/>
      <c r="J599" s="40"/>
      <c r="K599" s="45">
        <v>5000000</v>
      </c>
    </row>
    <row r="600" spans="1:11" s="54" customFormat="1" ht="22.5" x14ac:dyDescent="0.2">
      <c r="A600" s="25">
        <v>9528</v>
      </c>
      <c r="B600" s="54" t="s">
        <v>1289</v>
      </c>
      <c r="C600" s="55" t="s">
        <v>1674</v>
      </c>
      <c r="D600" s="59" t="s">
        <v>2035</v>
      </c>
      <c r="E600" s="56">
        <v>43038</v>
      </c>
      <c r="F600" s="26">
        <f t="shared" si="9"/>
        <v>46690</v>
      </c>
      <c r="G600" s="55" t="s">
        <v>2685</v>
      </c>
      <c r="H600" s="57">
        <v>20000000</v>
      </c>
      <c r="I600" s="39">
        <v>2000000</v>
      </c>
      <c r="J600" s="40">
        <v>44692</v>
      </c>
      <c r="K600" s="45">
        <v>18000000</v>
      </c>
    </row>
    <row r="601" spans="1:11" s="54" customFormat="1" ht="22.5" x14ac:dyDescent="0.2">
      <c r="A601" s="25">
        <v>9529</v>
      </c>
      <c r="B601" s="54" t="s">
        <v>1289</v>
      </c>
      <c r="C601" s="55" t="s">
        <v>1674</v>
      </c>
      <c r="D601" s="59" t="s">
        <v>2035</v>
      </c>
      <c r="E601" s="56">
        <v>43038</v>
      </c>
      <c r="F601" s="26">
        <f t="shared" si="9"/>
        <v>46690</v>
      </c>
      <c r="G601" s="55" t="s">
        <v>2686</v>
      </c>
      <c r="H601" s="57">
        <v>30000000</v>
      </c>
      <c r="I601" s="39"/>
      <c r="J601" s="40"/>
      <c r="K601" s="45">
        <v>30000000</v>
      </c>
    </row>
    <row r="602" spans="1:11" s="54" customFormat="1" ht="45" x14ac:dyDescent="0.2">
      <c r="A602" s="25">
        <v>9530</v>
      </c>
      <c r="B602" s="54" t="s">
        <v>117</v>
      </c>
      <c r="C602" s="55" t="s">
        <v>436</v>
      </c>
      <c r="D602" s="59" t="s">
        <v>2035</v>
      </c>
      <c r="E602" s="56">
        <v>43038</v>
      </c>
      <c r="F602" s="26">
        <f t="shared" si="9"/>
        <v>46690</v>
      </c>
      <c r="G602" s="55" t="s">
        <v>2687</v>
      </c>
      <c r="H602" s="57">
        <v>4000000</v>
      </c>
      <c r="I602" s="39"/>
      <c r="J602" s="40"/>
      <c r="K602" s="45">
        <v>4000000</v>
      </c>
    </row>
    <row r="603" spans="1:11" s="54" customFormat="1" ht="45" x14ac:dyDescent="0.2">
      <c r="A603" s="25">
        <v>9531</v>
      </c>
      <c r="B603" s="54" t="s">
        <v>117</v>
      </c>
      <c r="C603" s="55" t="s">
        <v>1491</v>
      </c>
      <c r="D603" s="59" t="s">
        <v>2035</v>
      </c>
      <c r="E603" s="56">
        <v>43038</v>
      </c>
      <c r="F603" s="26">
        <f t="shared" si="9"/>
        <v>46690</v>
      </c>
      <c r="G603" s="55" t="s">
        <v>2688</v>
      </c>
      <c r="H603" s="57">
        <v>1000000</v>
      </c>
      <c r="I603" s="39"/>
      <c r="J603" s="40"/>
      <c r="K603" s="45">
        <v>1000000</v>
      </c>
    </row>
    <row r="604" spans="1:11" s="54" customFormat="1" ht="45" x14ac:dyDescent="0.2">
      <c r="A604" s="25">
        <v>9532</v>
      </c>
      <c r="B604" s="54" t="s">
        <v>117</v>
      </c>
      <c r="C604" s="55" t="s">
        <v>1491</v>
      </c>
      <c r="D604" s="59" t="s">
        <v>2035</v>
      </c>
      <c r="E604" s="56">
        <v>43038</v>
      </c>
      <c r="F604" s="26">
        <f t="shared" si="9"/>
        <v>46690</v>
      </c>
      <c r="G604" s="55" t="s">
        <v>2689</v>
      </c>
      <c r="H604" s="57">
        <v>5000000</v>
      </c>
      <c r="I604" s="39"/>
      <c r="J604" s="40"/>
      <c r="K604" s="45">
        <v>5000000</v>
      </c>
    </row>
    <row r="605" spans="1:11" s="54" customFormat="1" ht="45" x14ac:dyDescent="0.2">
      <c r="A605" s="25">
        <v>9533</v>
      </c>
      <c r="B605" s="54" t="s">
        <v>117</v>
      </c>
      <c r="C605" s="55" t="s">
        <v>1491</v>
      </c>
      <c r="D605" s="59" t="s">
        <v>2035</v>
      </c>
      <c r="E605" s="56">
        <v>43038</v>
      </c>
      <c r="F605" s="26">
        <f t="shared" si="9"/>
        <v>46690</v>
      </c>
      <c r="G605" s="55" t="s">
        <v>2690</v>
      </c>
      <c r="H605" s="57">
        <v>1000000</v>
      </c>
      <c r="I605" s="39"/>
      <c r="J605" s="40"/>
      <c r="K605" s="45">
        <v>1000000</v>
      </c>
    </row>
    <row r="606" spans="1:11" s="54" customFormat="1" ht="45" x14ac:dyDescent="0.2">
      <c r="A606" s="25">
        <v>9534</v>
      </c>
      <c r="B606" s="54" t="s">
        <v>117</v>
      </c>
      <c r="C606" s="55" t="s">
        <v>1491</v>
      </c>
      <c r="D606" s="59" t="s">
        <v>2035</v>
      </c>
      <c r="E606" s="56">
        <v>43038</v>
      </c>
      <c r="F606" s="26">
        <f t="shared" si="9"/>
        <v>46690</v>
      </c>
      <c r="G606" s="55" t="s">
        <v>2691</v>
      </c>
      <c r="H606" s="57">
        <v>1000000</v>
      </c>
      <c r="I606" s="39"/>
      <c r="J606" s="40"/>
      <c r="K606" s="45">
        <v>1000000</v>
      </c>
    </row>
    <row r="607" spans="1:11" s="54" customFormat="1" ht="45" x14ac:dyDescent="0.2">
      <c r="A607" s="25">
        <v>9535</v>
      </c>
      <c r="B607" s="54" t="s">
        <v>117</v>
      </c>
      <c r="C607" s="55" t="s">
        <v>1491</v>
      </c>
      <c r="D607" s="59" t="s">
        <v>2035</v>
      </c>
      <c r="E607" s="56">
        <v>43038</v>
      </c>
      <c r="F607" s="26">
        <f t="shared" si="9"/>
        <v>46690</v>
      </c>
      <c r="G607" s="55" t="s">
        <v>2692</v>
      </c>
      <c r="H607" s="57">
        <v>1000000</v>
      </c>
      <c r="I607" s="39"/>
      <c r="J607" s="40"/>
      <c r="K607" s="45">
        <v>1000000</v>
      </c>
    </row>
    <row r="608" spans="1:11" s="54" customFormat="1" ht="45" x14ac:dyDescent="0.2">
      <c r="A608" s="25">
        <v>9536</v>
      </c>
      <c r="B608" s="54" t="s">
        <v>117</v>
      </c>
      <c r="C608" s="55" t="s">
        <v>1491</v>
      </c>
      <c r="D608" s="59" t="s">
        <v>2035</v>
      </c>
      <c r="E608" s="56">
        <v>43038</v>
      </c>
      <c r="F608" s="26">
        <f t="shared" si="9"/>
        <v>46690</v>
      </c>
      <c r="G608" s="55" t="s">
        <v>2693</v>
      </c>
      <c r="H608" s="57">
        <v>1000000</v>
      </c>
      <c r="I608" s="39"/>
      <c r="J608" s="40"/>
      <c r="K608" s="45">
        <v>1000000</v>
      </c>
    </row>
    <row r="609" spans="1:11" s="54" customFormat="1" ht="45" x14ac:dyDescent="0.2">
      <c r="A609" s="25">
        <v>9537</v>
      </c>
      <c r="B609" s="54" t="s">
        <v>117</v>
      </c>
      <c r="C609" s="55" t="s">
        <v>1491</v>
      </c>
      <c r="D609" s="59" t="s">
        <v>2035</v>
      </c>
      <c r="E609" s="56">
        <v>43038</v>
      </c>
      <c r="F609" s="26">
        <f t="shared" si="9"/>
        <v>46690</v>
      </c>
      <c r="G609" s="55" t="s">
        <v>2694</v>
      </c>
      <c r="H609" s="57">
        <v>2500000</v>
      </c>
      <c r="I609" s="39"/>
      <c r="J609" s="40"/>
      <c r="K609" s="45">
        <v>2500000</v>
      </c>
    </row>
    <row r="610" spans="1:11" s="54" customFormat="1" ht="45" x14ac:dyDescent="0.2">
      <c r="A610" s="25">
        <v>9538</v>
      </c>
      <c r="B610" s="54" t="s">
        <v>117</v>
      </c>
      <c r="C610" s="55" t="s">
        <v>1491</v>
      </c>
      <c r="D610" s="59" t="s">
        <v>2035</v>
      </c>
      <c r="E610" s="56">
        <v>43038</v>
      </c>
      <c r="F610" s="26">
        <f t="shared" si="9"/>
        <v>46690</v>
      </c>
      <c r="G610" s="55" t="s">
        <v>2695</v>
      </c>
      <c r="H610" s="57">
        <v>2500000</v>
      </c>
      <c r="I610" s="39"/>
      <c r="J610" s="40"/>
      <c r="K610" s="45">
        <v>2500000</v>
      </c>
    </row>
    <row r="611" spans="1:11" s="54" customFormat="1" ht="45" x14ac:dyDescent="0.2">
      <c r="A611" s="25">
        <v>9539</v>
      </c>
      <c r="B611" s="54" t="s">
        <v>117</v>
      </c>
      <c r="C611" s="55" t="s">
        <v>1491</v>
      </c>
      <c r="D611" s="59" t="s">
        <v>2035</v>
      </c>
      <c r="E611" s="56">
        <v>43038</v>
      </c>
      <c r="F611" s="26">
        <f t="shared" si="9"/>
        <v>46690</v>
      </c>
      <c r="G611" s="55" t="s">
        <v>2696</v>
      </c>
      <c r="H611" s="57">
        <v>2500000</v>
      </c>
      <c r="I611" s="39"/>
      <c r="J611" s="40"/>
      <c r="K611" s="45">
        <v>2500000</v>
      </c>
    </row>
    <row r="612" spans="1:11" s="54" customFormat="1" ht="45" x14ac:dyDescent="0.2">
      <c r="A612" s="25">
        <v>9540</v>
      </c>
      <c r="B612" s="54" t="s">
        <v>117</v>
      </c>
      <c r="C612" s="55" t="s">
        <v>1491</v>
      </c>
      <c r="D612" s="59" t="s">
        <v>2035</v>
      </c>
      <c r="E612" s="56">
        <v>43038</v>
      </c>
      <c r="F612" s="26">
        <f t="shared" si="9"/>
        <v>46690</v>
      </c>
      <c r="G612" s="55" t="s">
        <v>2697</v>
      </c>
      <c r="H612" s="57">
        <v>5000000</v>
      </c>
      <c r="I612" s="39"/>
      <c r="J612" s="40"/>
      <c r="K612" s="45">
        <v>5000000</v>
      </c>
    </row>
    <row r="613" spans="1:11" s="54" customFormat="1" ht="45" x14ac:dyDescent="0.2">
      <c r="A613" s="25">
        <v>9541</v>
      </c>
      <c r="B613" s="54" t="s">
        <v>117</v>
      </c>
      <c r="C613" s="55" t="s">
        <v>1491</v>
      </c>
      <c r="D613" s="59" t="s">
        <v>2035</v>
      </c>
      <c r="E613" s="56">
        <v>43038</v>
      </c>
      <c r="F613" s="26">
        <f t="shared" si="9"/>
        <v>46690</v>
      </c>
      <c r="G613" s="55" t="s">
        <v>2698</v>
      </c>
      <c r="H613" s="57">
        <v>5000000</v>
      </c>
      <c r="I613" s="39"/>
      <c r="J613" s="40"/>
      <c r="K613" s="45">
        <v>5000000</v>
      </c>
    </row>
    <row r="614" spans="1:11" s="54" customFormat="1" ht="45" x14ac:dyDescent="0.2">
      <c r="A614" s="25">
        <v>9542</v>
      </c>
      <c r="B614" s="54" t="s">
        <v>117</v>
      </c>
      <c r="C614" s="55" t="s">
        <v>1491</v>
      </c>
      <c r="D614" s="59" t="s">
        <v>2035</v>
      </c>
      <c r="E614" s="56">
        <v>43038</v>
      </c>
      <c r="F614" s="26">
        <f t="shared" si="9"/>
        <v>46690</v>
      </c>
      <c r="G614" s="55" t="s">
        <v>2699</v>
      </c>
      <c r="H614" s="57">
        <v>5000000</v>
      </c>
      <c r="I614" s="39"/>
      <c r="J614" s="40"/>
      <c r="K614" s="45">
        <v>5000000</v>
      </c>
    </row>
    <row r="615" spans="1:11" s="54" customFormat="1" ht="45" x14ac:dyDescent="0.2">
      <c r="A615" s="25">
        <v>9543</v>
      </c>
      <c r="B615" s="54" t="s">
        <v>117</v>
      </c>
      <c r="C615" s="55" t="s">
        <v>1491</v>
      </c>
      <c r="D615" s="59" t="s">
        <v>2035</v>
      </c>
      <c r="E615" s="56">
        <v>43038</v>
      </c>
      <c r="F615" s="26">
        <f t="shared" si="9"/>
        <v>46690</v>
      </c>
      <c r="G615" s="55" t="s">
        <v>2700</v>
      </c>
      <c r="H615" s="57">
        <v>5000000</v>
      </c>
      <c r="I615" s="39"/>
      <c r="J615" s="40"/>
      <c r="K615" s="45">
        <v>5000000</v>
      </c>
    </row>
    <row r="616" spans="1:11" s="54" customFormat="1" ht="45" x14ac:dyDescent="0.2">
      <c r="A616" s="25">
        <v>9544</v>
      </c>
      <c r="B616" s="54" t="s">
        <v>117</v>
      </c>
      <c r="C616" s="55" t="s">
        <v>1491</v>
      </c>
      <c r="D616" s="59" t="s">
        <v>2035</v>
      </c>
      <c r="E616" s="56">
        <v>43038</v>
      </c>
      <c r="F616" s="26">
        <f t="shared" si="9"/>
        <v>46690</v>
      </c>
      <c r="G616" s="55" t="s">
        <v>2701</v>
      </c>
      <c r="H616" s="57">
        <v>5000000</v>
      </c>
      <c r="I616" s="39"/>
      <c r="J616" s="40"/>
      <c r="K616" s="45">
        <v>5000000</v>
      </c>
    </row>
    <row r="617" spans="1:11" s="54" customFormat="1" ht="45" x14ac:dyDescent="0.2">
      <c r="A617" s="25">
        <v>9545</v>
      </c>
      <c r="B617" s="54" t="s">
        <v>117</v>
      </c>
      <c r="C617" s="55" t="s">
        <v>1491</v>
      </c>
      <c r="D617" s="59" t="s">
        <v>2035</v>
      </c>
      <c r="E617" s="56">
        <v>43038</v>
      </c>
      <c r="F617" s="26">
        <f t="shared" si="9"/>
        <v>46690</v>
      </c>
      <c r="G617" s="55" t="s">
        <v>2702</v>
      </c>
      <c r="H617" s="57">
        <v>5000000</v>
      </c>
      <c r="I617" s="39"/>
      <c r="J617" s="40"/>
      <c r="K617" s="45">
        <v>5000000</v>
      </c>
    </row>
    <row r="618" spans="1:11" s="54" customFormat="1" ht="45" x14ac:dyDescent="0.2">
      <c r="A618" s="25">
        <v>9546</v>
      </c>
      <c r="B618" s="54" t="s">
        <v>117</v>
      </c>
      <c r="C618" s="55" t="s">
        <v>1491</v>
      </c>
      <c r="D618" s="59" t="s">
        <v>2035</v>
      </c>
      <c r="E618" s="56">
        <v>43038</v>
      </c>
      <c r="F618" s="26">
        <f t="shared" si="9"/>
        <v>46690</v>
      </c>
      <c r="G618" s="55" t="s">
        <v>2703</v>
      </c>
      <c r="H618" s="57">
        <v>5000000</v>
      </c>
      <c r="I618" s="39"/>
      <c r="J618" s="40"/>
      <c r="K618" s="45">
        <v>5000000</v>
      </c>
    </row>
    <row r="619" spans="1:11" s="54" customFormat="1" ht="45" x14ac:dyDescent="0.2">
      <c r="A619" s="25">
        <v>9547</v>
      </c>
      <c r="B619" s="54" t="s">
        <v>117</v>
      </c>
      <c r="C619" s="55" t="s">
        <v>1491</v>
      </c>
      <c r="D619" s="59" t="s">
        <v>2035</v>
      </c>
      <c r="E619" s="56">
        <v>43038</v>
      </c>
      <c r="F619" s="26">
        <f t="shared" si="9"/>
        <v>46690</v>
      </c>
      <c r="G619" s="55" t="s">
        <v>2704</v>
      </c>
      <c r="H619" s="57">
        <v>10000000</v>
      </c>
      <c r="I619" s="39"/>
      <c r="J619" s="40"/>
      <c r="K619" s="45">
        <v>10000000</v>
      </c>
    </row>
    <row r="620" spans="1:11" s="54" customFormat="1" ht="45" x14ac:dyDescent="0.2">
      <c r="A620" s="25">
        <v>9548</v>
      </c>
      <c r="B620" s="54" t="s">
        <v>117</v>
      </c>
      <c r="C620" s="55" t="s">
        <v>1491</v>
      </c>
      <c r="D620" s="59" t="s">
        <v>2035</v>
      </c>
      <c r="E620" s="56">
        <v>43038</v>
      </c>
      <c r="F620" s="26">
        <f t="shared" si="9"/>
        <v>46690</v>
      </c>
      <c r="G620" s="55" t="s">
        <v>2705</v>
      </c>
      <c r="H620" s="57">
        <v>2000000</v>
      </c>
      <c r="I620" s="39"/>
      <c r="J620" s="40"/>
      <c r="K620" s="45">
        <v>2000000</v>
      </c>
    </row>
    <row r="621" spans="1:11" s="54" customFormat="1" ht="45" x14ac:dyDescent="0.2">
      <c r="A621" s="25">
        <v>9549</v>
      </c>
      <c r="B621" s="54" t="s">
        <v>117</v>
      </c>
      <c r="C621" s="55" t="s">
        <v>1491</v>
      </c>
      <c r="D621" s="59" t="s">
        <v>2035</v>
      </c>
      <c r="E621" s="56">
        <v>43038</v>
      </c>
      <c r="F621" s="26">
        <f t="shared" si="9"/>
        <v>46690</v>
      </c>
      <c r="G621" s="55" t="s">
        <v>2706</v>
      </c>
      <c r="H621" s="57">
        <v>5000000</v>
      </c>
      <c r="I621" s="39"/>
      <c r="J621" s="40"/>
      <c r="K621" s="45">
        <v>5000000</v>
      </c>
    </row>
    <row r="622" spans="1:11" s="54" customFormat="1" ht="45" x14ac:dyDescent="0.2">
      <c r="A622" s="25">
        <v>9550</v>
      </c>
      <c r="B622" s="54" t="s">
        <v>117</v>
      </c>
      <c r="C622" s="55" t="s">
        <v>1491</v>
      </c>
      <c r="D622" s="59" t="s">
        <v>2035</v>
      </c>
      <c r="E622" s="56">
        <v>43038</v>
      </c>
      <c r="F622" s="26">
        <f t="shared" si="9"/>
        <v>46690</v>
      </c>
      <c r="G622" s="55" t="s">
        <v>2707</v>
      </c>
      <c r="H622" s="57">
        <v>12500000</v>
      </c>
      <c r="I622" s="39"/>
      <c r="J622" s="40"/>
      <c r="K622" s="45">
        <v>12500000</v>
      </c>
    </row>
    <row r="623" spans="1:11" s="54" customFormat="1" ht="45" x14ac:dyDescent="0.2">
      <c r="A623" s="25">
        <v>9551</v>
      </c>
      <c r="B623" s="54" t="s">
        <v>117</v>
      </c>
      <c r="C623" s="55" t="s">
        <v>1491</v>
      </c>
      <c r="D623" s="59" t="s">
        <v>2035</v>
      </c>
      <c r="E623" s="56">
        <v>43038</v>
      </c>
      <c r="F623" s="26">
        <f t="shared" si="9"/>
        <v>46690</v>
      </c>
      <c r="G623" s="55" t="s">
        <v>2708</v>
      </c>
      <c r="H623" s="57">
        <v>15000000</v>
      </c>
      <c r="I623" s="39">
        <v>3500000</v>
      </c>
      <c r="J623" s="40">
        <v>44860</v>
      </c>
      <c r="K623" s="45">
        <v>11500000</v>
      </c>
    </row>
    <row r="624" spans="1:11" s="54" customFormat="1" ht="45" x14ac:dyDescent="0.2">
      <c r="A624" s="25">
        <v>9552</v>
      </c>
      <c r="B624" s="54" t="s">
        <v>117</v>
      </c>
      <c r="C624" s="55" t="s">
        <v>1491</v>
      </c>
      <c r="D624" s="59" t="s">
        <v>2035</v>
      </c>
      <c r="E624" s="56">
        <v>43038</v>
      </c>
      <c r="F624" s="26">
        <f t="shared" si="9"/>
        <v>46690</v>
      </c>
      <c r="G624" s="55" t="s">
        <v>2709</v>
      </c>
      <c r="H624" s="57">
        <v>10000000</v>
      </c>
      <c r="I624" s="39"/>
      <c r="J624" s="40"/>
      <c r="K624" s="45">
        <v>10000000</v>
      </c>
    </row>
    <row r="625" spans="1:11" s="54" customFormat="1" ht="45" x14ac:dyDescent="0.2">
      <c r="A625" s="25">
        <v>9553</v>
      </c>
      <c r="B625" s="54" t="s">
        <v>117</v>
      </c>
      <c r="C625" s="55" t="s">
        <v>1491</v>
      </c>
      <c r="D625" s="59" t="s">
        <v>2035</v>
      </c>
      <c r="E625" s="56">
        <v>43038</v>
      </c>
      <c r="F625" s="26">
        <f t="shared" si="9"/>
        <v>46690</v>
      </c>
      <c r="G625" s="55" t="s">
        <v>2710</v>
      </c>
      <c r="H625" s="57">
        <v>2800000</v>
      </c>
      <c r="I625" s="39"/>
      <c r="J625" s="40"/>
      <c r="K625" s="45">
        <v>2800000</v>
      </c>
    </row>
    <row r="626" spans="1:11" s="54" customFormat="1" ht="45" x14ac:dyDescent="0.2">
      <c r="A626" s="25">
        <v>9554</v>
      </c>
      <c r="B626" s="54" t="s">
        <v>117</v>
      </c>
      <c r="C626" s="55" t="s">
        <v>1491</v>
      </c>
      <c r="D626" s="59" t="s">
        <v>2035</v>
      </c>
      <c r="E626" s="56">
        <v>43038</v>
      </c>
      <c r="F626" s="26">
        <f t="shared" si="9"/>
        <v>46690</v>
      </c>
      <c r="G626" s="55" t="s">
        <v>2711</v>
      </c>
      <c r="H626" s="57">
        <v>6900000</v>
      </c>
      <c r="I626" s="39"/>
      <c r="J626" s="40"/>
      <c r="K626" s="45">
        <v>6900000</v>
      </c>
    </row>
    <row r="627" spans="1:11" s="54" customFormat="1" ht="33.75" x14ac:dyDescent="0.2">
      <c r="A627" s="25">
        <v>9555</v>
      </c>
      <c r="B627" s="54" t="s">
        <v>117</v>
      </c>
      <c r="C627" s="55" t="s">
        <v>491</v>
      </c>
      <c r="D627" s="59" t="s">
        <v>2035</v>
      </c>
      <c r="E627" s="56">
        <v>43038</v>
      </c>
      <c r="F627" s="26">
        <f t="shared" si="9"/>
        <v>46690</v>
      </c>
      <c r="G627" s="55" t="s">
        <v>2712</v>
      </c>
      <c r="H627" s="57">
        <v>8500000</v>
      </c>
      <c r="I627" s="39"/>
      <c r="J627" s="40"/>
      <c r="K627" s="45">
        <v>8500000</v>
      </c>
    </row>
    <row r="628" spans="1:11" s="54" customFormat="1" ht="33.75" x14ac:dyDescent="0.2">
      <c r="A628" s="25">
        <v>9556</v>
      </c>
      <c r="B628" s="54" t="s">
        <v>117</v>
      </c>
      <c r="C628" s="55" t="s">
        <v>1674</v>
      </c>
      <c r="D628" s="59" t="s">
        <v>2035</v>
      </c>
      <c r="E628" s="56">
        <v>43038</v>
      </c>
      <c r="F628" s="26">
        <f t="shared" si="9"/>
        <v>46690</v>
      </c>
      <c r="G628" s="55" t="s">
        <v>2713</v>
      </c>
      <c r="H628" s="57">
        <v>2500000</v>
      </c>
      <c r="I628" s="39"/>
      <c r="J628" s="40"/>
      <c r="K628" s="45">
        <v>2500000</v>
      </c>
    </row>
    <row r="629" spans="1:11" s="54" customFormat="1" ht="33.75" x14ac:dyDescent="0.2">
      <c r="A629" s="25">
        <v>9557</v>
      </c>
      <c r="B629" s="54" t="s">
        <v>117</v>
      </c>
      <c r="C629" s="55" t="s">
        <v>1674</v>
      </c>
      <c r="D629" s="59" t="s">
        <v>2035</v>
      </c>
      <c r="E629" s="56">
        <v>43038</v>
      </c>
      <c r="F629" s="26">
        <f t="shared" si="9"/>
        <v>46690</v>
      </c>
      <c r="G629" s="55" t="s">
        <v>2714</v>
      </c>
      <c r="H629" s="57">
        <v>1000000</v>
      </c>
      <c r="I629" s="39"/>
      <c r="J629" s="40"/>
      <c r="K629" s="45">
        <v>1000000</v>
      </c>
    </row>
    <row r="630" spans="1:11" s="54" customFormat="1" ht="22.5" x14ac:dyDescent="0.2">
      <c r="A630" s="25">
        <v>9558</v>
      </c>
      <c r="B630" s="54" t="s">
        <v>117</v>
      </c>
      <c r="C630" s="55" t="s">
        <v>1674</v>
      </c>
      <c r="D630" s="59" t="s">
        <v>2035</v>
      </c>
      <c r="E630" s="56">
        <v>43038</v>
      </c>
      <c r="F630" s="26">
        <f t="shared" si="9"/>
        <v>46690</v>
      </c>
      <c r="G630" s="55" t="s">
        <v>2715</v>
      </c>
      <c r="H630" s="57">
        <v>1250000</v>
      </c>
      <c r="I630" s="39"/>
      <c r="J630" s="40"/>
      <c r="K630" s="45">
        <v>1250000</v>
      </c>
    </row>
    <row r="631" spans="1:11" s="54" customFormat="1" ht="33.75" x14ac:dyDescent="0.2">
      <c r="A631" s="25">
        <v>9559</v>
      </c>
      <c r="B631" s="54" t="s">
        <v>117</v>
      </c>
      <c r="C631" s="55" t="s">
        <v>1674</v>
      </c>
      <c r="D631" s="59" t="s">
        <v>2035</v>
      </c>
      <c r="E631" s="56">
        <v>43038</v>
      </c>
      <c r="F631" s="26">
        <f t="shared" si="9"/>
        <v>46690</v>
      </c>
      <c r="G631" s="55" t="s">
        <v>2716</v>
      </c>
      <c r="H631" s="57">
        <v>3000000</v>
      </c>
      <c r="I631" s="39"/>
      <c r="J631" s="40"/>
      <c r="K631" s="45">
        <v>3000000</v>
      </c>
    </row>
    <row r="632" spans="1:11" s="54" customFormat="1" ht="33.75" x14ac:dyDescent="0.2">
      <c r="A632" s="25">
        <v>9560</v>
      </c>
      <c r="B632" s="54" t="s">
        <v>117</v>
      </c>
      <c r="C632" s="55" t="s">
        <v>1674</v>
      </c>
      <c r="D632" s="59" t="s">
        <v>2035</v>
      </c>
      <c r="E632" s="56">
        <v>43038</v>
      </c>
      <c r="F632" s="26">
        <f t="shared" si="9"/>
        <v>46690</v>
      </c>
      <c r="G632" s="55" t="s">
        <v>2717</v>
      </c>
      <c r="H632" s="57">
        <v>5000000</v>
      </c>
      <c r="I632" s="39"/>
      <c r="J632" s="40"/>
      <c r="K632" s="45">
        <v>5000000</v>
      </c>
    </row>
    <row r="633" spans="1:11" s="54" customFormat="1" ht="33.75" x14ac:dyDescent="0.2">
      <c r="A633" s="25">
        <v>9561</v>
      </c>
      <c r="B633" s="54" t="s">
        <v>117</v>
      </c>
      <c r="C633" s="55" t="s">
        <v>1674</v>
      </c>
      <c r="D633" s="59" t="s">
        <v>2035</v>
      </c>
      <c r="E633" s="56">
        <v>43038</v>
      </c>
      <c r="F633" s="26">
        <f t="shared" si="9"/>
        <v>46690</v>
      </c>
      <c r="G633" s="55" t="s">
        <v>2718</v>
      </c>
      <c r="H633" s="57">
        <v>5000000</v>
      </c>
      <c r="I633" s="39">
        <v>2300000</v>
      </c>
      <c r="J633" s="40">
        <v>44692</v>
      </c>
      <c r="K633" s="45">
        <v>2700000</v>
      </c>
    </row>
    <row r="634" spans="1:11" s="54" customFormat="1" ht="33.75" x14ac:dyDescent="0.2">
      <c r="A634" s="25">
        <v>9562</v>
      </c>
      <c r="B634" s="54" t="s">
        <v>117</v>
      </c>
      <c r="C634" s="55" t="s">
        <v>1674</v>
      </c>
      <c r="D634" s="59" t="s">
        <v>2035</v>
      </c>
      <c r="E634" s="56">
        <v>43038</v>
      </c>
      <c r="F634" s="26">
        <f t="shared" si="9"/>
        <v>46690</v>
      </c>
      <c r="G634" s="55" t="s">
        <v>2719</v>
      </c>
      <c r="H634" s="57">
        <v>7500000</v>
      </c>
      <c r="I634" s="39"/>
      <c r="J634" s="40"/>
      <c r="K634" s="45">
        <v>7500000</v>
      </c>
    </row>
    <row r="635" spans="1:11" s="54" customFormat="1" ht="33.75" x14ac:dyDescent="0.2">
      <c r="A635" s="25">
        <v>9563</v>
      </c>
      <c r="B635" s="54" t="s">
        <v>117</v>
      </c>
      <c r="C635" s="55" t="s">
        <v>1674</v>
      </c>
      <c r="D635" s="59" t="s">
        <v>2035</v>
      </c>
      <c r="E635" s="56">
        <v>43038</v>
      </c>
      <c r="F635" s="26">
        <f t="shared" si="9"/>
        <v>46690</v>
      </c>
      <c r="G635" s="55" t="s">
        <v>2720</v>
      </c>
      <c r="H635" s="57">
        <v>7500000</v>
      </c>
      <c r="I635" s="39"/>
      <c r="J635" s="40"/>
      <c r="K635" s="45">
        <v>7500000</v>
      </c>
    </row>
    <row r="636" spans="1:11" s="54" customFormat="1" ht="45" x14ac:dyDescent="0.2">
      <c r="A636" s="25">
        <v>9564</v>
      </c>
      <c r="B636" s="54" t="s">
        <v>117</v>
      </c>
      <c r="C636" s="55" t="s">
        <v>1674</v>
      </c>
      <c r="D636" s="59" t="s">
        <v>2035</v>
      </c>
      <c r="E636" s="56">
        <v>43038</v>
      </c>
      <c r="F636" s="26">
        <f t="shared" si="9"/>
        <v>46690</v>
      </c>
      <c r="G636" s="55" t="s">
        <v>2721</v>
      </c>
      <c r="H636" s="57">
        <v>7500000</v>
      </c>
      <c r="I636" s="39"/>
      <c r="J636" s="40"/>
      <c r="K636" s="45">
        <v>7500000</v>
      </c>
    </row>
    <row r="637" spans="1:11" s="54" customFormat="1" ht="33.75" x14ac:dyDescent="0.2">
      <c r="A637" s="25">
        <v>9565</v>
      </c>
      <c r="B637" s="54" t="s">
        <v>117</v>
      </c>
      <c r="C637" s="55" t="s">
        <v>1674</v>
      </c>
      <c r="D637" s="59" t="s">
        <v>2035</v>
      </c>
      <c r="E637" s="56">
        <v>43038</v>
      </c>
      <c r="F637" s="26">
        <f t="shared" si="9"/>
        <v>46690</v>
      </c>
      <c r="G637" s="55" t="s">
        <v>2722</v>
      </c>
      <c r="H637" s="57">
        <v>10000000</v>
      </c>
      <c r="I637" s="39"/>
      <c r="J637" s="40"/>
      <c r="K637" s="45">
        <v>10000000</v>
      </c>
    </row>
    <row r="638" spans="1:11" s="54" customFormat="1" ht="33.75" x14ac:dyDescent="0.2">
      <c r="A638" s="25">
        <v>9566</v>
      </c>
      <c r="B638" s="54" t="s">
        <v>117</v>
      </c>
      <c r="C638" s="55" t="s">
        <v>1674</v>
      </c>
      <c r="D638" s="59" t="s">
        <v>2035</v>
      </c>
      <c r="E638" s="56">
        <v>43038</v>
      </c>
      <c r="F638" s="26">
        <f t="shared" si="9"/>
        <v>46690</v>
      </c>
      <c r="G638" s="55" t="s">
        <v>2723</v>
      </c>
      <c r="H638" s="57">
        <v>10000000</v>
      </c>
      <c r="I638" s="39"/>
      <c r="J638" s="40"/>
      <c r="K638" s="45">
        <v>10000000</v>
      </c>
    </row>
    <row r="639" spans="1:11" s="54" customFormat="1" ht="33.75" x14ac:dyDescent="0.2">
      <c r="A639" s="25">
        <v>9567</v>
      </c>
      <c r="B639" s="54" t="s">
        <v>117</v>
      </c>
      <c r="C639" s="55" t="s">
        <v>1674</v>
      </c>
      <c r="D639" s="59" t="s">
        <v>2035</v>
      </c>
      <c r="E639" s="56">
        <v>43038</v>
      </c>
      <c r="F639" s="26">
        <f t="shared" si="9"/>
        <v>46690</v>
      </c>
      <c r="G639" s="55" t="s">
        <v>2724</v>
      </c>
      <c r="H639" s="57">
        <v>12500000</v>
      </c>
      <c r="I639" s="39"/>
      <c r="J639" s="40"/>
      <c r="K639" s="45">
        <v>12500000</v>
      </c>
    </row>
    <row r="640" spans="1:11" s="54" customFormat="1" ht="33.75" x14ac:dyDescent="0.2">
      <c r="A640" s="25">
        <v>9568</v>
      </c>
      <c r="B640" s="54" t="s">
        <v>117</v>
      </c>
      <c r="C640" s="55" t="s">
        <v>1674</v>
      </c>
      <c r="D640" s="59" t="s">
        <v>2035</v>
      </c>
      <c r="E640" s="56">
        <v>43038</v>
      </c>
      <c r="F640" s="26">
        <f t="shared" si="9"/>
        <v>46690</v>
      </c>
      <c r="G640" s="55" t="s">
        <v>2725</v>
      </c>
      <c r="H640" s="57">
        <v>12500000</v>
      </c>
      <c r="I640" s="39">
        <v>3000000</v>
      </c>
      <c r="J640" s="40" t="s">
        <v>5120</v>
      </c>
      <c r="K640" s="45">
        <v>9500000</v>
      </c>
    </row>
    <row r="641" spans="1:11" s="54" customFormat="1" ht="33.75" x14ac:dyDescent="0.2">
      <c r="A641" s="25">
        <v>9569</v>
      </c>
      <c r="B641" s="54" t="s">
        <v>117</v>
      </c>
      <c r="C641" s="55" t="s">
        <v>1674</v>
      </c>
      <c r="D641" s="59" t="s">
        <v>2035</v>
      </c>
      <c r="E641" s="56">
        <v>43038</v>
      </c>
      <c r="F641" s="26">
        <f t="shared" si="9"/>
        <v>46690</v>
      </c>
      <c r="G641" s="55" t="s">
        <v>2726</v>
      </c>
      <c r="H641" s="57">
        <v>12500000</v>
      </c>
      <c r="I641" s="39"/>
      <c r="J641" s="40"/>
      <c r="K641" s="45">
        <v>12500000</v>
      </c>
    </row>
    <row r="642" spans="1:11" s="54" customFormat="1" ht="67.5" x14ac:dyDescent="0.2">
      <c r="A642" s="25">
        <v>9570</v>
      </c>
      <c r="B642" s="54" t="s">
        <v>678</v>
      </c>
      <c r="C642" s="55" t="s">
        <v>11</v>
      </c>
      <c r="D642" s="59" t="s">
        <v>2035</v>
      </c>
      <c r="E642" s="56">
        <v>43038</v>
      </c>
      <c r="F642" s="26">
        <f t="shared" si="9"/>
        <v>46690</v>
      </c>
      <c r="G642" s="55" t="s">
        <v>2727</v>
      </c>
      <c r="H642" s="57">
        <v>10000000</v>
      </c>
      <c r="I642" s="39">
        <v>5950000</v>
      </c>
      <c r="J642" s="40" t="s">
        <v>6392</v>
      </c>
      <c r="K642" s="45">
        <v>4050000</v>
      </c>
    </row>
    <row r="643" spans="1:11" s="54" customFormat="1" ht="22.5" x14ac:dyDescent="0.2">
      <c r="A643" s="25">
        <v>9571</v>
      </c>
      <c r="B643" s="54" t="s">
        <v>678</v>
      </c>
      <c r="C643" s="55" t="s">
        <v>833</v>
      </c>
      <c r="D643" s="59" t="s">
        <v>2035</v>
      </c>
      <c r="E643" s="56">
        <v>43038</v>
      </c>
      <c r="F643" s="26">
        <f t="shared" si="9"/>
        <v>46690</v>
      </c>
      <c r="G643" s="55" t="s">
        <v>3533</v>
      </c>
      <c r="H643" s="57">
        <v>10000000</v>
      </c>
      <c r="I643" s="39">
        <v>2000000</v>
      </c>
      <c r="J643" s="40">
        <v>43682</v>
      </c>
      <c r="K643" s="45">
        <v>8000000</v>
      </c>
    </row>
    <row r="644" spans="1:11" s="54" customFormat="1" ht="33.75" x14ac:dyDescent="0.2">
      <c r="A644" s="25">
        <v>9572</v>
      </c>
      <c r="B644" s="54" t="s">
        <v>678</v>
      </c>
      <c r="C644" s="55" t="s">
        <v>1674</v>
      </c>
      <c r="D644" s="59" t="s">
        <v>2035</v>
      </c>
      <c r="E644" s="56">
        <v>43038</v>
      </c>
      <c r="F644" s="26">
        <f t="shared" ref="F644:F707" si="10">IF(D644="","",(DATE(YEAR(E644)+10,MONTH(E644),DAY(E644))))</f>
        <v>46690</v>
      </c>
      <c r="G644" s="55" t="s">
        <v>2728</v>
      </c>
      <c r="H644" s="57">
        <v>3000000</v>
      </c>
      <c r="I644" s="39">
        <v>1000000</v>
      </c>
      <c r="J644" s="40">
        <v>43089</v>
      </c>
      <c r="K644" s="45">
        <v>2000000</v>
      </c>
    </row>
    <row r="645" spans="1:11" s="54" customFormat="1" ht="22.5" x14ac:dyDescent="0.2">
      <c r="A645" s="25">
        <v>9573</v>
      </c>
      <c r="B645" s="54" t="s">
        <v>1445</v>
      </c>
      <c r="C645" s="55" t="s">
        <v>365</v>
      </c>
      <c r="D645" s="59" t="s">
        <v>2035</v>
      </c>
      <c r="E645" s="56">
        <v>43038</v>
      </c>
      <c r="F645" s="26">
        <f t="shared" si="10"/>
        <v>46690</v>
      </c>
      <c r="G645" s="55" t="s">
        <v>2729</v>
      </c>
      <c r="H645" s="57">
        <v>4000000</v>
      </c>
      <c r="I645" s="39"/>
      <c r="J645" s="40"/>
      <c r="K645" s="45">
        <v>4000000</v>
      </c>
    </row>
    <row r="646" spans="1:11" s="54" customFormat="1" ht="45" x14ac:dyDescent="0.2">
      <c r="A646" s="25">
        <v>9574</v>
      </c>
      <c r="B646" s="54" t="s">
        <v>1445</v>
      </c>
      <c r="C646" s="55" t="s">
        <v>365</v>
      </c>
      <c r="D646" s="59" t="s">
        <v>2035</v>
      </c>
      <c r="E646" s="56">
        <v>43038</v>
      </c>
      <c r="F646" s="26">
        <f t="shared" si="10"/>
        <v>46690</v>
      </c>
      <c r="G646" s="55" t="s">
        <v>2730</v>
      </c>
      <c r="H646" s="57">
        <v>7500000</v>
      </c>
      <c r="I646" s="39"/>
      <c r="J646" s="40"/>
      <c r="K646" s="45">
        <v>7500000</v>
      </c>
    </row>
    <row r="647" spans="1:11" s="54" customFormat="1" ht="33.75" x14ac:dyDescent="0.2">
      <c r="A647" s="25">
        <v>9575</v>
      </c>
      <c r="B647" s="54" t="s">
        <v>1445</v>
      </c>
      <c r="C647" s="55" t="s">
        <v>365</v>
      </c>
      <c r="D647" s="59" t="s">
        <v>2035</v>
      </c>
      <c r="E647" s="56">
        <v>43038</v>
      </c>
      <c r="F647" s="26">
        <f t="shared" si="10"/>
        <v>46690</v>
      </c>
      <c r="G647" s="55" t="s">
        <v>2731</v>
      </c>
      <c r="H647" s="57">
        <v>2000000</v>
      </c>
      <c r="I647" s="39"/>
      <c r="J647" s="40"/>
      <c r="K647" s="45">
        <v>2000000</v>
      </c>
    </row>
    <row r="648" spans="1:11" s="54" customFormat="1" ht="33.75" x14ac:dyDescent="0.2">
      <c r="A648" s="25">
        <v>9576</v>
      </c>
      <c r="B648" s="54" t="s">
        <v>1445</v>
      </c>
      <c r="C648" s="55" t="s">
        <v>365</v>
      </c>
      <c r="D648" s="59" t="s">
        <v>2035</v>
      </c>
      <c r="E648" s="56">
        <v>43038</v>
      </c>
      <c r="F648" s="26">
        <f t="shared" si="10"/>
        <v>46690</v>
      </c>
      <c r="G648" s="55" t="s">
        <v>2732</v>
      </c>
      <c r="H648" s="57">
        <v>750000</v>
      </c>
      <c r="I648" s="39"/>
      <c r="J648" s="40"/>
      <c r="K648" s="45">
        <v>750000</v>
      </c>
    </row>
    <row r="649" spans="1:11" s="54" customFormat="1" ht="33.75" x14ac:dyDescent="0.2">
      <c r="A649" s="25">
        <v>9577</v>
      </c>
      <c r="B649" s="54" t="s">
        <v>1445</v>
      </c>
      <c r="C649" s="55" t="s">
        <v>365</v>
      </c>
      <c r="D649" s="59" t="s">
        <v>2035</v>
      </c>
      <c r="E649" s="56">
        <v>43038</v>
      </c>
      <c r="F649" s="26">
        <f t="shared" si="10"/>
        <v>46690</v>
      </c>
      <c r="G649" s="55" t="s">
        <v>2733</v>
      </c>
      <c r="H649" s="57">
        <v>1250000</v>
      </c>
      <c r="I649" s="39"/>
      <c r="J649" s="40"/>
      <c r="K649" s="45">
        <v>1250000</v>
      </c>
    </row>
    <row r="650" spans="1:11" s="54" customFormat="1" ht="33.75" x14ac:dyDescent="0.2">
      <c r="A650" s="25">
        <v>9578</v>
      </c>
      <c r="B650" s="54" t="s">
        <v>1445</v>
      </c>
      <c r="C650" s="55" t="s">
        <v>365</v>
      </c>
      <c r="D650" s="59" t="s">
        <v>2035</v>
      </c>
      <c r="E650" s="56">
        <v>43038</v>
      </c>
      <c r="F650" s="26">
        <f t="shared" si="10"/>
        <v>46690</v>
      </c>
      <c r="G650" s="55" t="s">
        <v>2734</v>
      </c>
      <c r="H650" s="57">
        <v>1250000</v>
      </c>
      <c r="I650" s="39"/>
      <c r="J650" s="40"/>
      <c r="K650" s="45">
        <v>1250000</v>
      </c>
    </row>
    <row r="651" spans="1:11" s="54" customFormat="1" ht="33.75" x14ac:dyDescent="0.2">
      <c r="A651" s="25">
        <v>9579</v>
      </c>
      <c r="B651" s="54" t="s">
        <v>1445</v>
      </c>
      <c r="C651" s="55" t="s">
        <v>365</v>
      </c>
      <c r="D651" s="59" t="s">
        <v>2035</v>
      </c>
      <c r="E651" s="56">
        <v>43038</v>
      </c>
      <c r="F651" s="26">
        <f t="shared" si="10"/>
        <v>46690</v>
      </c>
      <c r="G651" s="55" t="s">
        <v>2735</v>
      </c>
      <c r="H651" s="57">
        <v>2500000</v>
      </c>
      <c r="I651" s="39"/>
      <c r="J651" s="40"/>
      <c r="K651" s="45">
        <v>2500000</v>
      </c>
    </row>
    <row r="652" spans="1:11" s="54" customFormat="1" ht="33.75" x14ac:dyDescent="0.2">
      <c r="A652" s="25">
        <v>9580</v>
      </c>
      <c r="B652" s="54" t="s">
        <v>1445</v>
      </c>
      <c r="C652" s="55" t="s">
        <v>365</v>
      </c>
      <c r="D652" s="59" t="s">
        <v>2035</v>
      </c>
      <c r="E652" s="56">
        <v>43038</v>
      </c>
      <c r="F652" s="26">
        <f t="shared" si="10"/>
        <v>46690</v>
      </c>
      <c r="G652" s="55" t="s">
        <v>2736</v>
      </c>
      <c r="H652" s="57">
        <v>1250000</v>
      </c>
      <c r="I652" s="39"/>
      <c r="J652" s="40"/>
      <c r="K652" s="45">
        <v>1250000</v>
      </c>
    </row>
    <row r="653" spans="1:11" s="54" customFormat="1" ht="33.75" x14ac:dyDescent="0.2">
      <c r="A653" s="25">
        <v>9581</v>
      </c>
      <c r="B653" s="54" t="s">
        <v>1445</v>
      </c>
      <c r="C653" s="55" t="s">
        <v>365</v>
      </c>
      <c r="D653" s="59" t="s">
        <v>2035</v>
      </c>
      <c r="E653" s="56">
        <v>43038</v>
      </c>
      <c r="F653" s="26">
        <f t="shared" si="10"/>
        <v>46690</v>
      </c>
      <c r="G653" s="55" t="s">
        <v>2737</v>
      </c>
      <c r="H653" s="57">
        <v>1250000</v>
      </c>
      <c r="I653" s="39"/>
      <c r="J653" s="40"/>
      <c r="K653" s="45">
        <v>1250000</v>
      </c>
    </row>
    <row r="654" spans="1:11" s="54" customFormat="1" ht="45" x14ac:dyDescent="0.2">
      <c r="A654" s="25">
        <v>9582</v>
      </c>
      <c r="B654" s="54" t="s">
        <v>1445</v>
      </c>
      <c r="C654" s="55" t="s">
        <v>365</v>
      </c>
      <c r="D654" s="59" t="s">
        <v>2035</v>
      </c>
      <c r="E654" s="56">
        <v>43038</v>
      </c>
      <c r="F654" s="26">
        <f t="shared" si="10"/>
        <v>46690</v>
      </c>
      <c r="G654" s="55" t="s">
        <v>2738</v>
      </c>
      <c r="H654" s="57">
        <v>5000000</v>
      </c>
      <c r="I654" s="39"/>
      <c r="J654" s="40"/>
      <c r="K654" s="45">
        <v>5000000</v>
      </c>
    </row>
    <row r="655" spans="1:11" s="54" customFormat="1" ht="33.75" x14ac:dyDescent="0.2">
      <c r="A655" s="25">
        <v>9583</v>
      </c>
      <c r="B655" s="54" t="s">
        <v>1445</v>
      </c>
      <c r="C655" s="55" t="s">
        <v>365</v>
      </c>
      <c r="D655" s="59" t="s">
        <v>2035</v>
      </c>
      <c r="E655" s="56">
        <v>43038</v>
      </c>
      <c r="F655" s="26">
        <f t="shared" si="10"/>
        <v>46690</v>
      </c>
      <c r="G655" s="55" t="s">
        <v>2739</v>
      </c>
      <c r="H655" s="57">
        <v>2500000</v>
      </c>
      <c r="I655" s="39"/>
      <c r="J655" s="40"/>
      <c r="K655" s="45">
        <v>2500000</v>
      </c>
    </row>
    <row r="656" spans="1:11" s="54" customFormat="1" ht="45" x14ac:dyDescent="0.2">
      <c r="A656" s="25">
        <v>9584</v>
      </c>
      <c r="B656" s="54" t="s">
        <v>1445</v>
      </c>
      <c r="C656" s="55" t="s">
        <v>365</v>
      </c>
      <c r="D656" s="59" t="s">
        <v>2035</v>
      </c>
      <c r="E656" s="56">
        <v>43038</v>
      </c>
      <c r="F656" s="26">
        <f t="shared" si="10"/>
        <v>46690</v>
      </c>
      <c r="G656" s="55" t="s">
        <v>2740</v>
      </c>
      <c r="H656" s="57">
        <v>4000000</v>
      </c>
      <c r="I656" s="39"/>
      <c r="J656" s="40"/>
      <c r="K656" s="45">
        <v>4000000</v>
      </c>
    </row>
    <row r="657" spans="1:11" s="54" customFormat="1" ht="45" x14ac:dyDescent="0.2">
      <c r="A657" s="25">
        <v>9585</v>
      </c>
      <c r="B657" s="54" t="s">
        <v>1445</v>
      </c>
      <c r="C657" s="55" t="s">
        <v>365</v>
      </c>
      <c r="D657" s="59" t="s">
        <v>2035</v>
      </c>
      <c r="E657" s="56">
        <v>43038</v>
      </c>
      <c r="F657" s="26">
        <f t="shared" si="10"/>
        <v>46690</v>
      </c>
      <c r="G657" s="55" t="s">
        <v>2741</v>
      </c>
      <c r="H657" s="57">
        <v>3000000</v>
      </c>
      <c r="I657" s="39"/>
      <c r="J657" s="40"/>
      <c r="K657" s="45">
        <v>3000000</v>
      </c>
    </row>
    <row r="658" spans="1:11" s="54" customFormat="1" ht="45" x14ac:dyDescent="0.2">
      <c r="A658" s="25">
        <v>9586</v>
      </c>
      <c r="B658" s="54" t="s">
        <v>1445</v>
      </c>
      <c r="C658" s="55" t="s">
        <v>365</v>
      </c>
      <c r="D658" s="59" t="s">
        <v>2035</v>
      </c>
      <c r="E658" s="56">
        <v>43038</v>
      </c>
      <c r="F658" s="26">
        <f t="shared" si="10"/>
        <v>46690</v>
      </c>
      <c r="G658" s="55" t="s">
        <v>2742</v>
      </c>
      <c r="H658" s="57">
        <v>5000000</v>
      </c>
      <c r="I658" s="39">
        <v>2000000</v>
      </c>
      <c r="J658" s="40">
        <v>44860</v>
      </c>
      <c r="K658" s="45">
        <v>3000000</v>
      </c>
    </row>
    <row r="659" spans="1:11" s="54" customFormat="1" ht="33.75" x14ac:dyDescent="0.2">
      <c r="A659" s="25">
        <v>9587</v>
      </c>
      <c r="B659" s="54" t="s">
        <v>1445</v>
      </c>
      <c r="C659" s="55" t="s">
        <v>365</v>
      </c>
      <c r="D659" s="59" t="s">
        <v>2035</v>
      </c>
      <c r="E659" s="56">
        <v>43038</v>
      </c>
      <c r="F659" s="26">
        <f t="shared" si="10"/>
        <v>46690</v>
      </c>
      <c r="G659" s="55" t="s">
        <v>2743</v>
      </c>
      <c r="H659" s="57">
        <v>3000000</v>
      </c>
      <c r="I659" s="39"/>
      <c r="J659" s="40"/>
      <c r="K659" s="45">
        <v>3000000</v>
      </c>
    </row>
    <row r="660" spans="1:11" s="54" customFormat="1" ht="33.75" x14ac:dyDescent="0.2">
      <c r="A660" s="25">
        <v>9588</v>
      </c>
      <c r="B660" s="54" t="s">
        <v>1445</v>
      </c>
      <c r="C660" s="55" t="s">
        <v>365</v>
      </c>
      <c r="D660" s="59" t="s">
        <v>2035</v>
      </c>
      <c r="E660" s="56">
        <v>43038</v>
      </c>
      <c r="F660" s="26">
        <f t="shared" si="10"/>
        <v>46690</v>
      </c>
      <c r="G660" s="55" t="s">
        <v>2744</v>
      </c>
      <c r="H660" s="57">
        <v>1000000</v>
      </c>
      <c r="I660" s="39"/>
      <c r="J660" s="40"/>
      <c r="K660" s="45">
        <v>1000000</v>
      </c>
    </row>
    <row r="661" spans="1:11" s="54" customFormat="1" ht="45" x14ac:dyDescent="0.2">
      <c r="A661" s="25">
        <v>9589</v>
      </c>
      <c r="B661" s="54" t="s">
        <v>1445</v>
      </c>
      <c r="C661" s="55" t="s">
        <v>365</v>
      </c>
      <c r="D661" s="59" t="s">
        <v>2035</v>
      </c>
      <c r="E661" s="56">
        <v>43038</v>
      </c>
      <c r="F661" s="26">
        <f t="shared" si="10"/>
        <v>46690</v>
      </c>
      <c r="G661" s="55" t="s">
        <v>2745</v>
      </c>
      <c r="H661" s="57">
        <v>10000000</v>
      </c>
      <c r="I661" s="39"/>
      <c r="J661" s="40"/>
      <c r="K661" s="45">
        <v>10000000</v>
      </c>
    </row>
    <row r="662" spans="1:11" s="54" customFormat="1" ht="33.75" x14ac:dyDescent="0.2">
      <c r="A662" s="25">
        <v>9590</v>
      </c>
      <c r="B662" s="54" t="s">
        <v>1445</v>
      </c>
      <c r="C662" s="55" t="s">
        <v>365</v>
      </c>
      <c r="D662" s="59" t="s">
        <v>2035</v>
      </c>
      <c r="E662" s="56">
        <v>43038</v>
      </c>
      <c r="F662" s="26">
        <f t="shared" si="10"/>
        <v>46690</v>
      </c>
      <c r="G662" s="55" t="s">
        <v>2746</v>
      </c>
      <c r="H662" s="57">
        <v>2500000</v>
      </c>
      <c r="I662" s="39"/>
      <c r="J662" s="40"/>
      <c r="K662" s="45">
        <v>2500000</v>
      </c>
    </row>
    <row r="663" spans="1:11" s="54" customFormat="1" ht="45" x14ac:dyDescent="0.2">
      <c r="A663" s="25">
        <v>9591</v>
      </c>
      <c r="B663" s="54" t="s">
        <v>1445</v>
      </c>
      <c r="C663" s="55" t="s">
        <v>365</v>
      </c>
      <c r="D663" s="59" t="s">
        <v>2035</v>
      </c>
      <c r="E663" s="56">
        <v>43038</v>
      </c>
      <c r="F663" s="26">
        <f t="shared" si="10"/>
        <v>46690</v>
      </c>
      <c r="G663" s="55" t="s">
        <v>2747</v>
      </c>
      <c r="H663" s="57">
        <v>5000000</v>
      </c>
      <c r="I663" s="39"/>
      <c r="J663" s="40"/>
      <c r="K663" s="45">
        <v>5000000</v>
      </c>
    </row>
    <row r="664" spans="1:11" s="54" customFormat="1" ht="33.75" x14ac:dyDescent="0.2">
      <c r="A664" s="25">
        <v>9592</v>
      </c>
      <c r="B664" s="54" t="s">
        <v>1445</v>
      </c>
      <c r="C664" s="55" t="s">
        <v>365</v>
      </c>
      <c r="D664" s="59" t="s">
        <v>2035</v>
      </c>
      <c r="E664" s="56">
        <v>43038</v>
      </c>
      <c r="F664" s="26">
        <f t="shared" si="10"/>
        <v>46690</v>
      </c>
      <c r="G664" s="55" t="s">
        <v>2748</v>
      </c>
      <c r="H664" s="57">
        <v>3000000</v>
      </c>
      <c r="I664" s="39"/>
      <c r="J664" s="40"/>
      <c r="K664" s="45">
        <v>3000000</v>
      </c>
    </row>
    <row r="665" spans="1:11" s="54" customFormat="1" ht="33.75" x14ac:dyDescent="0.2">
      <c r="A665" s="25">
        <v>9593</v>
      </c>
      <c r="B665" s="54" t="s">
        <v>1445</v>
      </c>
      <c r="C665" s="55" t="s">
        <v>365</v>
      </c>
      <c r="D665" s="59" t="s">
        <v>2035</v>
      </c>
      <c r="E665" s="56">
        <v>43038</v>
      </c>
      <c r="F665" s="26">
        <f t="shared" si="10"/>
        <v>46690</v>
      </c>
      <c r="G665" s="55" t="s">
        <v>2749</v>
      </c>
      <c r="H665" s="57">
        <v>1000000</v>
      </c>
      <c r="I665" s="39"/>
      <c r="J665" s="40"/>
      <c r="K665" s="45">
        <v>1000000</v>
      </c>
    </row>
    <row r="666" spans="1:11" s="54" customFormat="1" ht="33.75" x14ac:dyDescent="0.2">
      <c r="A666" s="25">
        <v>9594</v>
      </c>
      <c r="B666" s="54" t="s">
        <v>1445</v>
      </c>
      <c r="C666" s="55" t="s">
        <v>365</v>
      </c>
      <c r="D666" s="59" t="s">
        <v>2035</v>
      </c>
      <c r="E666" s="56">
        <v>43038</v>
      </c>
      <c r="F666" s="26">
        <f t="shared" si="10"/>
        <v>46690</v>
      </c>
      <c r="G666" s="55" t="s">
        <v>2750</v>
      </c>
      <c r="H666" s="57">
        <v>500000</v>
      </c>
      <c r="I666" s="39"/>
      <c r="J666" s="40"/>
      <c r="K666" s="45">
        <v>500000</v>
      </c>
    </row>
    <row r="667" spans="1:11" s="54" customFormat="1" ht="33.75" x14ac:dyDescent="0.2">
      <c r="A667" s="25">
        <v>9595</v>
      </c>
      <c r="B667" s="54" t="s">
        <v>1445</v>
      </c>
      <c r="C667" s="55" t="s">
        <v>365</v>
      </c>
      <c r="D667" s="59" t="s">
        <v>2035</v>
      </c>
      <c r="E667" s="56">
        <v>43038</v>
      </c>
      <c r="F667" s="26">
        <f t="shared" si="10"/>
        <v>46690</v>
      </c>
      <c r="G667" s="55" t="s">
        <v>2751</v>
      </c>
      <c r="H667" s="57">
        <v>3000000</v>
      </c>
      <c r="I667" s="39"/>
      <c r="J667" s="40"/>
      <c r="K667" s="45">
        <v>3000000</v>
      </c>
    </row>
    <row r="668" spans="1:11" s="54" customFormat="1" ht="33.75" x14ac:dyDescent="0.2">
      <c r="A668" s="25">
        <v>9596</v>
      </c>
      <c r="B668" s="54" t="s">
        <v>1445</v>
      </c>
      <c r="C668" s="55" t="s">
        <v>365</v>
      </c>
      <c r="D668" s="59" t="s">
        <v>2035</v>
      </c>
      <c r="E668" s="56">
        <v>43038</v>
      </c>
      <c r="F668" s="26">
        <f t="shared" si="10"/>
        <v>46690</v>
      </c>
      <c r="G668" s="55" t="s">
        <v>2752</v>
      </c>
      <c r="H668" s="57">
        <v>17500000</v>
      </c>
      <c r="I668" s="39"/>
      <c r="J668" s="40"/>
      <c r="K668" s="45">
        <v>17500000</v>
      </c>
    </row>
    <row r="669" spans="1:11" s="54" customFormat="1" ht="33.75" x14ac:dyDescent="0.2">
      <c r="A669" s="25">
        <v>9597</v>
      </c>
      <c r="B669" s="54" t="s">
        <v>1445</v>
      </c>
      <c r="C669" s="55" t="s">
        <v>365</v>
      </c>
      <c r="D669" s="59" t="s">
        <v>2035</v>
      </c>
      <c r="E669" s="56">
        <v>43038</v>
      </c>
      <c r="F669" s="26">
        <f t="shared" si="10"/>
        <v>46690</v>
      </c>
      <c r="G669" s="55" t="s">
        <v>2753</v>
      </c>
      <c r="H669" s="57">
        <v>4000000</v>
      </c>
      <c r="I669" s="39"/>
      <c r="J669" s="40"/>
      <c r="K669" s="45">
        <v>4000000</v>
      </c>
    </row>
    <row r="670" spans="1:11" s="54" customFormat="1" ht="33.75" x14ac:dyDescent="0.2">
      <c r="A670" s="25">
        <v>9598</v>
      </c>
      <c r="B670" s="54" t="s">
        <v>1445</v>
      </c>
      <c r="C670" s="55" t="s">
        <v>365</v>
      </c>
      <c r="D670" s="59" t="s">
        <v>2035</v>
      </c>
      <c r="E670" s="56">
        <v>43038</v>
      </c>
      <c r="F670" s="26">
        <f t="shared" si="10"/>
        <v>46690</v>
      </c>
      <c r="G670" s="55" t="s">
        <v>2754</v>
      </c>
      <c r="H670" s="57">
        <v>2000000</v>
      </c>
      <c r="I670" s="39"/>
      <c r="J670" s="40"/>
      <c r="K670" s="45">
        <v>2000000</v>
      </c>
    </row>
    <row r="671" spans="1:11" s="54" customFormat="1" ht="45" x14ac:dyDescent="0.2">
      <c r="A671" s="25">
        <v>9599</v>
      </c>
      <c r="B671" s="54" t="s">
        <v>1445</v>
      </c>
      <c r="C671" s="55" t="s">
        <v>365</v>
      </c>
      <c r="D671" s="59" t="s">
        <v>2035</v>
      </c>
      <c r="E671" s="56">
        <v>43038</v>
      </c>
      <c r="F671" s="26">
        <f t="shared" si="10"/>
        <v>46690</v>
      </c>
      <c r="G671" s="55" t="s">
        <v>2755</v>
      </c>
      <c r="H671" s="57">
        <v>5000000</v>
      </c>
      <c r="I671" s="39"/>
      <c r="J671" s="40"/>
      <c r="K671" s="45">
        <v>5000000</v>
      </c>
    </row>
    <row r="672" spans="1:11" s="54" customFormat="1" ht="22.5" x14ac:dyDescent="0.2">
      <c r="A672" s="25">
        <v>9600</v>
      </c>
      <c r="B672" s="54" t="s">
        <v>1445</v>
      </c>
      <c r="C672" s="55" t="s">
        <v>365</v>
      </c>
      <c r="D672" s="59" t="s">
        <v>2035</v>
      </c>
      <c r="E672" s="56">
        <v>43038</v>
      </c>
      <c r="F672" s="26">
        <f t="shared" si="10"/>
        <v>46690</v>
      </c>
      <c r="G672" s="55" t="s">
        <v>2756</v>
      </c>
      <c r="H672" s="57">
        <v>1000000</v>
      </c>
      <c r="I672" s="39">
        <v>750000</v>
      </c>
      <c r="J672" s="40" t="s">
        <v>3532</v>
      </c>
      <c r="K672" s="45">
        <v>250000</v>
      </c>
    </row>
    <row r="673" spans="1:11" s="54" customFormat="1" ht="45" x14ac:dyDescent="0.2">
      <c r="A673" s="25">
        <v>9601</v>
      </c>
      <c r="B673" s="54" t="s">
        <v>1445</v>
      </c>
      <c r="C673" s="55" t="s">
        <v>365</v>
      </c>
      <c r="D673" s="59" t="s">
        <v>2035</v>
      </c>
      <c r="E673" s="56">
        <v>43038</v>
      </c>
      <c r="F673" s="26">
        <f t="shared" si="10"/>
        <v>46690</v>
      </c>
      <c r="G673" s="55" t="s">
        <v>2757</v>
      </c>
      <c r="H673" s="57">
        <v>2500000</v>
      </c>
      <c r="I673" s="39"/>
      <c r="J673" s="40"/>
      <c r="K673" s="45">
        <v>2500000</v>
      </c>
    </row>
    <row r="674" spans="1:11" s="54" customFormat="1" ht="45" x14ac:dyDescent="0.2">
      <c r="A674" s="25">
        <v>9602</v>
      </c>
      <c r="B674" s="54" t="s">
        <v>1445</v>
      </c>
      <c r="C674" s="55" t="s">
        <v>365</v>
      </c>
      <c r="D674" s="59" t="s">
        <v>2035</v>
      </c>
      <c r="E674" s="56">
        <v>43038</v>
      </c>
      <c r="F674" s="26">
        <f t="shared" si="10"/>
        <v>46690</v>
      </c>
      <c r="G674" s="55" t="s">
        <v>2758</v>
      </c>
      <c r="H674" s="57">
        <v>20000000</v>
      </c>
      <c r="I674" s="39"/>
      <c r="J674" s="40"/>
      <c r="K674" s="45">
        <v>20000000</v>
      </c>
    </row>
    <row r="675" spans="1:11" s="54" customFormat="1" ht="33.75" x14ac:dyDescent="0.2">
      <c r="A675" s="25">
        <v>9603</v>
      </c>
      <c r="B675" s="54" t="s">
        <v>1445</v>
      </c>
      <c r="C675" s="55" t="s">
        <v>365</v>
      </c>
      <c r="D675" s="59" t="s">
        <v>2035</v>
      </c>
      <c r="E675" s="56">
        <v>43038</v>
      </c>
      <c r="F675" s="26">
        <f t="shared" si="10"/>
        <v>46690</v>
      </c>
      <c r="G675" s="55" t="s">
        <v>2759</v>
      </c>
      <c r="H675" s="57">
        <v>500000</v>
      </c>
      <c r="I675" s="39"/>
      <c r="J675" s="40"/>
      <c r="K675" s="45">
        <v>500000</v>
      </c>
    </row>
    <row r="676" spans="1:11" s="54" customFormat="1" ht="45" x14ac:dyDescent="0.2">
      <c r="A676" s="25">
        <v>9604</v>
      </c>
      <c r="B676" s="54" t="s">
        <v>1445</v>
      </c>
      <c r="C676" s="55" t="s">
        <v>365</v>
      </c>
      <c r="D676" s="59" t="s">
        <v>2035</v>
      </c>
      <c r="E676" s="56">
        <v>43038</v>
      </c>
      <c r="F676" s="26">
        <f t="shared" si="10"/>
        <v>46690</v>
      </c>
      <c r="G676" s="55" t="s">
        <v>2760</v>
      </c>
      <c r="H676" s="57">
        <v>2500000</v>
      </c>
      <c r="I676" s="39"/>
      <c r="J676" s="40"/>
      <c r="K676" s="45">
        <v>2500000</v>
      </c>
    </row>
    <row r="677" spans="1:11" s="54" customFormat="1" ht="45" x14ac:dyDescent="0.2">
      <c r="A677" s="25">
        <v>9605</v>
      </c>
      <c r="B677" s="54" t="s">
        <v>1445</v>
      </c>
      <c r="C677" s="55" t="s">
        <v>365</v>
      </c>
      <c r="D677" s="59" t="s">
        <v>2035</v>
      </c>
      <c r="E677" s="56">
        <v>43038</v>
      </c>
      <c r="F677" s="26">
        <f t="shared" si="10"/>
        <v>46690</v>
      </c>
      <c r="G677" s="55" t="s">
        <v>2761</v>
      </c>
      <c r="H677" s="57">
        <v>2500000</v>
      </c>
      <c r="I677" s="39"/>
      <c r="J677" s="40"/>
      <c r="K677" s="45">
        <v>2500000</v>
      </c>
    </row>
    <row r="678" spans="1:11" s="54" customFormat="1" ht="45" x14ac:dyDescent="0.2">
      <c r="A678" s="25">
        <v>9606</v>
      </c>
      <c r="B678" s="54" t="s">
        <v>1445</v>
      </c>
      <c r="C678" s="55" t="s">
        <v>365</v>
      </c>
      <c r="D678" s="59" t="s">
        <v>2035</v>
      </c>
      <c r="E678" s="56">
        <v>43038</v>
      </c>
      <c r="F678" s="26">
        <f t="shared" si="10"/>
        <v>46690</v>
      </c>
      <c r="G678" s="55" t="s">
        <v>2762</v>
      </c>
      <c r="H678" s="57">
        <v>2500000</v>
      </c>
      <c r="I678" s="39"/>
      <c r="J678" s="40"/>
      <c r="K678" s="45">
        <v>2500000</v>
      </c>
    </row>
    <row r="679" spans="1:11" s="54" customFormat="1" ht="22.5" x14ac:dyDescent="0.2">
      <c r="A679" s="25">
        <v>9607</v>
      </c>
      <c r="B679" s="54" t="s">
        <v>1445</v>
      </c>
      <c r="C679" s="55" t="s">
        <v>970</v>
      </c>
      <c r="D679" s="59" t="s">
        <v>2035</v>
      </c>
      <c r="E679" s="56">
        <v>43038</v>
      </c>
      <c r="F679" s="26">
        <f t="shared" si="10"/>
        <v>46690</v>
      </c>
      <c r="G679" s="55" t="s">
        <v>2763</v>
      </c>
      <c r="H679" s="57">
        <v>1000000</v>
      </c>
      <c r="I679" s="39"/>
      <c r="J679" s="40"/>
      <c r="K679" s="45">
        <v>1000000</v>
      </c>
    </row>
    <row r="680" spans="1:11" s="54" customFormat="1" ht="22.5" x14ac:dyDescent="0.2">
      <c r="A680" s="25">
        <v>9608</v>
      </c>
      <c r="B680" s="54" t="s">
        <v>1445</v>
      </c>
      <c r="C680" s="55" t="s">
        <v>970</v>
      </c>
      <c r="D680" s="59" t="s">
        <v>2035</v>
      </c>
      <c r="E680" s="56">
        <v>43038</v>
      </c>
      <c r="F680" s="26">
        <f t="shared" si="10"/>
        <v>46690</v>
      </c>
      <c r="G680" s="55" t="s">
        <v>2764</v>
      </c>
      <c r="H680" s="57">
        <v>2500000</v>
      </c>
      <c r="I680" s="39"/>
      <c r="J680" s="40"/>
      <c r="K680" s="45">
        <v>2500000</v>
      </c>
    </row>
    <row r="681" spans="1:11" s="54" customFormat="1" ht="22.5" x14ac:dyDescent="0.2">
      <c r="A681" s="25">
        <v>9609</v>
      </c>
      <c r="B681" s="54" t="s">
        <v>1445</v>
      </c>
      <c r="C681" s="55" t="s">
        <v>970</v>
      </c>
      <c r="D681" s="59" t="s">
        <v>2035</v>
      </c>
      <c r="E681" s="56">
        <v>43038</v>
      </c>
      <c r="F681" s="26">
        <f t="shared" si="10"/>
        <v>46690</v>
      </c>
      <c r="G681" s="55" t="s">
        <v>2765</v>
      </c>
      <c r="H681" s="57">
        <v>2250000</v>
      </c>
      <c r="I681" s="39"/>
      <c r="J681" s="40"/>
      <c r="K681" s="45">
        <v>2250000</v>
      </c>
    </row>
    <row r="682" spans="1:11" s="54" customFormat="1" ht="22.5" x14ac:dyDescent="0.2">
      <c r="A682" s="25">
        <v>9610</v>
      </c>
      <c r="B682" s="54" t="s">
        <v>1445</v>
      </c>
      <c r="C682" s="55" t="s">
        <v>920</v>
      </c>
      <c r="D682" s="59" t="s">
        <v>2035</v>
      </c>
      <c r="E682" s="56">
        <v>43038</v>
      </c>
      <c r="F682" s="26">
        <f t="shared" si="10"/>
        <v>46690</v>
      </c>
      <c r="G682" s="55" t="s">
        <v>2766</v>
      </c>
      <c r="H682" s="57">
        <v>10000000</v>
      </c>
      <c r="I682" s="39"/>
      <c r="J682" s="40"/>
      <c r="K682" s="45">
        <v>10000000</v>
      </c>
    </row>
    <row r="683" spans="1:11" s="54" customFormat="1" ht="22.5" x14ac:dyDescent="0.2">
      <c r="A683" s="25">
        <v>9611</v>
      </c>
      <c r="B683" s="54" t="s">
        <v>1445</v>
      </c>
      <c r="C683" s="55" t="s">
        <v>2767</v>
      </c>
      <c r="D683" s="59" t="s">
        <v>2035</v>
      </c>
      <c r="E683" s="56">
        <v>43038</v>
      </c>
      <c r="F683" s="26">
        <f t="shared" si="10"/>
        <v>46690</v>
      </c>
      <c r="G683" s="55" t="s">
        <v>2768</v>
      </c>
      <c r="H683" s="57">
        <v>2000000</v>
      </c>
      <c r="I683" s="39"/>
      <c r="J683" s="40"/>
      <c r="K683" s="45">
        <v>2000000</v>
      </c>
    </row>
    <row r="684" spans="1:11" s="54" customFormat="1" ht="22.5" x14ac:dyDescent="0.2">
      <c r="A684" s="25">
        <v>9612</v>
      </c>
      <c r="B684" s="54" t="s">
        <v>1445</v>
      </c>
      <c r="C684" s="55" t="s">
        <v>1805</v>
      </c>
      <c r="D684" s="59" t="s">
        <v>2035</v>
      </c>
      <c r="E684" s="56">
        <v>43038</v>
      </c>
      <c r="F684" s="26">
        <f t="shared" si="10"/>
        <v>46690</v>
      </c>
      <c r="G684" s="55" t="s">
        <v>2769</v>
      </c>
      <c r="H684" s="57">
        <v>4000000</v>
      </c>
      <c r="I684" s="39"/>
      <c r="J684" s="40"/>
      <c r="K684" s="45">
        <v>4000000</v>
      </c>
    </row>
    <row r="685" spans="1:11" s="54" customFormat="1" ht="22.5" x14ac:dyDescent="0.2">
      <c r="A685" s="25">
        <v>9613</v>
      </c>
      <c r="B685" s="54" t="s">
        <v>1445</v>
      </c>
      <c r="C685" s="55" t="s">
        <v>921</v>
      </c>
      <c r="D685" s="59" t="s">
        <v>2035</v>
      </c>
      <c r="E685" s="56">
        <v>43038</v>
      </c>
      <c r="F685" s="26">
        <f t="shared" si="10"/>
        <v>46690</v>
      </c>
      <c r="G685" s="55" t="s">
        <v>2770</v>
      </c>
      <c r="H685" s="57">
        <v>1500000</v>
      </c>
      <c r="I685" s="39"/>
      <c r="J685" s="40"/>
      <c r="K685" s="45">
        <v>1500000</v>
      </c>
    </row>
    <row r="686" spans="1:11" s="54" customFormat="1" ht="33.75" x14ac:dyDescent="0.2">
      <c r="A686" s="25">
        <v>9614</v>
      </c>
      <c r="B686" s="54" t="s">
        <v>1445</v>
      </c>
      <c r="C686" s="55" t="s">
        <v>921</v>
      </c>
      <c r="D686" s="59" t="s">
        <v>2035</v>
      </c>
      <c r="E686" s="56">
        <v>43038</v>
      </c>
      <c r="F686" s="26">
        <f t="shared" si="10"/>
        <v>46690</v>
      </c>
      <c r="G686" s="55" t="s">
        <v>2771</v>
      </c>
      <c r="H686" s="57">
        <v>1500000</v>
      </c>
      <c r="I686" s="39"/>
      <c r="J686" s="40"/>
      <c r="K686" s="45">
        <v>1500000</v>
      </c>
    </row>
    <row r="687" spans="1:11" s="54" customFormat="1" ht="22.5" x14ac:dyDescent="0.2">
      <c r="A687" s="25">
        <v>9615</v>
      </c>
      <c r="B687" s="54" t="s">
        <v>1445</v>
      </c>
      <c r="C687" s="55" t="s">
        <v>1806</v>
      </c>
      <c r="D687" s="59" t="s">
        <v>2035</v>
      </c>
      <c r="E687" s="56">
        <v>43038</v>
      </c>
      <c r="F687" s="26">
        <f t="shared" si="10"/>
        <v>46690</v>
      </c>
      <c r="G687" s="55" t="s">
        <v>2772</v>
      </c>
      <c r="H687" s="57">
        <v>750000</v>
      </c>
      <c r="I687" s="39">
        <v>0</v>
      </c>
      <c r="J687" s="40"/>
      <c r="K687" s="45">
        <v>750000</v>
      </c>
    </row>
    <row r="688" spans="1:11" s="54" customFormat="1" ht="56.25" x14ac:dyDescent="0.2">
      <c r="A688" s="25">
        <v>9616</v>
      </c>
      <c r="B688" s="54" t="s">
        <v>1445</v>
      </c>
      <c r="C688" s="55" t="s">
        <v>2773</v>
      </c>
      <c r="D688" s="59" t="s">
        <v>2035</v>
      </c>
      <c r="E688" s="56">
        <v>43038</v>
      </c>
      <c r="F688" s="26">
        <f t="shared" si="10"/>
        <v>46690</v>
      </c>
      <c r="G688" s="55" t="s">
        <v>2774</v>
      </c>
      <c r="H688" s="57">
        <v>750000</v>
      </c>
      <c r="I688" s="39"/>
      <c r="J688" s="40"/>
      <c r="K688" s="45">
        <v>750000</v>
      </c>
    </row>
    <row r="689" spans="1:11" s="54" customFormat="1" ht="56.25" x14ac:dyDescent="0.2">
      <c r="A689" s="25">
        <v>9617</v>
      </c>
      <c r="B689" s="54" t="s">
        <v>1445</v>
      </c>
      <c r="C689" s="55" t="s">
        <v>2773</v>
      </c>
      <c r="D689" s="59" t="s">
        <v>2035</v>
      </c>
      <c r="E689" s="56">
        <v>43038</v>
      </c>
      <c r="F689" s="26">
        <f t="shared" si="10"/>
        <v>46690</v>
      </c>
      <c r="G689" s="55" t="s">
        <v>2775</v>
      </c>
      <c r="H689" s="57">
        <v>2500000</v>
      </c>
      <c r="I689" s="39">
        <v>1000000</v>
      </c>
      <c r="J689" s="40">
        <v>43354</v>
      </c>
      <c r="K689" s="45">
        <v>1500000</v>
      </c>
    </row>
    <row r="690" spans="1:11" s="54" customFormat="1" ht="56.25" x14ac:dyDescent="0.2">
      <c r="A690" s="25">
        <v>9618</v>
      </c>
      <c r="B690" s="54" t="s">
        <v>1445</v>
      </c>
      <c r="C690" s="55" t="s">
        <v>2773</v>
      </c>
      <c r="D690" s="59" t="s">
        <v>2035</v>
      </c>
      <c r="E690" s="56">
        <v>43038</v>
      </c>
      <c r="F690" s="26">
        <f t="shared" si="10"/>
        <v>46690</v>
      </c>
      <c r="G690" s="55" t="s">
        <v>2776</v>
      </c>
      <c r="H690" s="57">
        <v>9000000</v>
      </c>
      <c r="I690" s="39"/>
      <c r="J690" s="40"/>
      <c r="K690" s="45">
        <v>9000000</v>
      </c>
    </row>
    <row r="691" spans="1:11" s="54" customFormat="1" ht="56.25" x14ac:dyDescent="0.2">
      <c r="A691" s="25">
        <v>9619</v>
      </c>
      <c r="B691" s="54" t="s">
        <v>1445</v>
      </c>
      <c r="C691" s="55" t="s">
        <v>2773</v>
      </c>
      <c r="D691" s="59" t="s">
        <v>2035</v>
      </c>
      <c r="E691" s="56">
        <v>43038</v>
      </c>
      <c r="F691" s="26">
        <f t="shared" si="10"/>
        <v>46690</v>
      </c>
      <c r="G691" s="55" t="s">
        <v>2777</v>
      </c>
      <c r="H691" s="57">
        <v>10000000</v>
      </c>
      <c r="I691" s="39">
        <v>1000000</v>
      </c>
      <c r="J691" s="40">
        <v>44188</v>
      </c>
      <c r="K691" s="45">
        <v>9000000</v>
      </c>
    </row>
    <row r="692" spans="1:11" s="54" customFormat="1" ht="33.75" x14ac:dyDescent="0.2">
      <c r="A692" s="25">
        <v>9620</v>
      </c>
      <c r="B692" s="54" t="s">
        <v>1445</v>
      </c>
      <c r="C692" s="55" t="s">
        <v>2778</v>
      </c>
      <c r="D692" s="59" t="s">
        <v>2035</v>
      </c>
      <c r="E692" s="56">
        <v>43038</v>
      </c>
      <c r="F692" s="26">
        <f t="shared" si="10"/>
        <v>46690</v>
      </c>
      <c r="G692" s="55" t="s">
        <v>2774</v>
      </c>
      <c r="H692" s="57">
        <v>750000</v>
      </c>
      <c r="I692" s="39"/>
      <c r="J692" s="40"/>
      <c r="K692" s="45">
        <v>750000</v>
      </c>
    </row>
    <row r="693" spans="1:11" s="54" customFormat="1" ht="33.75" x14ac:dyDescent="0.2">
      <c r="A693" s="25">
        <v>9621</v>
      </c>
      <c r="B693" s="54" t="s">
        <v>1445</v>
      </c>
      <c r="C693" s="55" t="s">
        <v>2778</v>
      </c>
      <c r="D693" s="59" t="s">
        <v>2035</v>
      </c>
      <c r="E693" s="56">
        <v>43038</v>
      </c>
      <c r="F693" s="26">
        <f t="shared" si="10"/>
        <v>46690</v>
      </c>
      <c r="G693" s="55" t="s">
        <v>2779</v>
      </c>
      <c r="H693" s="57">
        <v>10000000</v>
      </c>
      <c r="I693" s="39"/>
      <c r="J693" s="40"/>
      <c r="K693" s="45">
        <v>10000000</v>
      </c>
    </row>
    <row r="694" spans="1:11" s="54" customFormat="1" ht="33.75" x14ac:dyDescent="0.2">
      <c r="A694" s="25">
        <v>9622</v>
      </c>
      <c r="B694" s="54" t="s">
        <v>1445</v>
      </c>
      <c r="C694" s="55" t="s">
        <v>2778</v>
      </c>
      <c r="D694" s="59" t="s">
        <v>2035</v>
      </c>
      <c r="E694" s="56">
        <v>43038</v>
      </c>
      <c r="F694" s="26">
        <f t="shared" si="10"/>
        <v>46690</v>
      </c>
      <c r="G694" s="55" t="s">
        <v>2780</v>
      </c>
      <c r="H694" s="57">
        <v>2000000</v>
      </c>
      <c r="I694" s="39"/>
      <c r="J694" s="40"/>
      <c r="K694" s="45">
        <v>2000000</v>
      </c>
    </row>
    <row r="695" spans="1:11" s="54" customFormat="1" ht="22.5" x14ac:dyDescent="0.2">
      <c r="A695" s="25">
        <v>9623</v>
      </c>
      <c r="B695" s="54" t="s">
        <v>1445</v>
      </c>
      <c r="C695" s="55" t="s">
        <v>1446</v>
      </c>
      <c r="D695" s="59" t="s">
        <v>2035</v>
      </c>
      <c r="E695" s="56">
        <v>43038</v>
      </c>
      <c r="F695" s="26">
        <f t="shared" si="10"/>
        <v>46690</v>
      </c>
      <c r="G695" s="55" t="s">
        <v>2781</v>
      </c>
      <c r="H695" s="57">
        <v>500000</v>
      </c>
      <c r="I695" s="39"/>
      <c r="J695" s="40"/>
      <c r="K695" s="45">
        <v>500000</v>
      </c>
    </row>
    <row r="696" spans="1:11" s="54" customFormat="1" ht="33.75" x14ac:dyDescent="0.2">
      <c r="A696" s="25">
        <v>9624</v>
      </c>
      <c r="B696" s="54" t="s">
        <v>1445</v>
      </c>
      <c r="C696" s="55" t="s">
        <v>2782</v>
      </c>
      <c r="D696" s="59" t="s">
        <v>2035</v>
      </c>
      <c r="E696" s="56">
        <v>43038</v>
      </c>
      <c r="F696" s="26">
        <f t="shared" si="10"/>
        <v>46690</v>
      </c>
      <c r="G696" s="55" t="s">
        <v>2783</v>
      </c>
      <c r="H696" s="57">
        <v>1000000</v>
      </c>
      <c r="I696" s="39"/>
      <c r="J696" s="40"/>
      <c r="K696" s="45">
        <v>1000000</v>
      </c>
    </row>
    <row r="697" spans="1:11" s="54" customFormat="1" ht="33.75" x14ac:dyDescent="0.2">
      <c r="A697" s="25">
        <v>9625</v>
      </c>
      <c r="B697" s="54" t="s">
        <v>1445</v>
      </c>
      <c r="C697" s="55" t="s">
        <v>1390</v>
      </c>
      <c r="D697" s="59" t="s">
        <v>2035</v>
      </c>
      <c r="E697" s="56">
        <v>43038</v>
      </c>
      <c r="F697" s="26">
        <f t="shared" si="10"/>
        <v>46690</v>
      </c>
      <c r="G697" s="55" t="s">
        <v>2784</v>
      </c>
      <c r="H697" s="57">
        <v>20000000</v>
      </c>
      <c r="I697" s="39">
        <v>3500000</v>
      </c>
      <c r="J697" s="40">
        <v>44536</v>
      </c>
      <c r="K697" s="45">
        <v>16500000</v>
      </c>
    </row>
    <row r="698" spans="1:11" s="54" customFormat="1" ht="33.75" x14ac:dyDescent="0.2">
      <c r="A698" s="25">
        <v>9626</v>
      </c>
      <c r="B698" s="54" t="s">
        <v>1445</v>
      </c>
      <c r="C698" s="55" t="s">
        <v>1807</v>
      </c>
      <c r="D698" s="59" t="s">
        <v>2035</v>
      </c>
      <c r="E698" s="56">
        <v>43038</v>
      </c>
      <c r="F698" s="26">
        <f t="shared" si="10"/>
        <v>46690</v>
      </c>
      <c r="G698" s="55" t="s">
        <v>2735</v>
      </c>
      <c r="H698" s="57">
        <v>2500000</v>
      </c>
      <c r="I698" s="39"/>
      <c r="J698" s="40"/>
      <c r="K698" s="45">
        <v>2500000</v>
      </c>
    </row>
    <row r="699" spans="1:11" s="54" customFormat="1" ht="33.75" x14ac:dyDescent="0.2">
      <c r="A699" s="25">
        <v>9627</v>
      </c>
      <c r="B699" s="54" t="s">
        <v>1445</v>
      </c>
      <c r="C699" s="55" t="s">
        <v>1807</v>
      </c>
      <c r="D699" s="59" t="s">
        <v>2035</v>
      </c>
      <c r="E699" s="56">
        <v>43038</v>
      </c>
      <c r="F699" s="26">
        <f t="shared" si="10"/>
        <v>46690</v>
      </c>
      <c r="G699" s="55" t="s">
        <v>2785</v>
      </c>
      <c r="H699" s="57">
        <v>2500000</v>
      </c>
      <c r="I699" s="39">
        <v>300000</v>
      </c>
      <c r="J699" s="40">
        <v>40217</v>
      </c>
      <c r="K699" s="45">
        <v>2200000</v>
      </c>
    </row>
    <row r="700" spans="1:11" s="54" customFormat="1" ht="33.75" x14ac:dyDescent="0.2">
      <c r="A700" s="25">
        <v>9628</v>
      </c>
      <c r="B700" s="54" t="s">
        <v>1445</v>
      </c>
      <c r="C700" s="55" t="s">
        <v>1807</v>
      </c>
      <c r="D700" s="59" t="s">
        <v>2035</v>
      </c>
      <c r="E700" s="56">
        <v>43038</v>
      </c>
      <c r="F700" s="26">
        <f t="shared" si="10"/>
        <v>46690</v>
      </c>
      <c r="G700" s="55" t="s">
        <v>2786</v>
      </c>
      <c r="H700" s="57">
        <v>1625000</v>
      </c>
      <c r="I700" s="39"/>
      <c r="J700" s="40"/>
      <c r="K700" s="45">
        <v>1625000</v>
      </c>
    </row>
    <row r="701" spans="1:11" s="54" customFormat="1" ht="33.75" x14ac:dyDescent="0.2">
      <c r="A701" s="25">
        <v>9629</v>
      </c>
      <c r="B701" s="54" t="s">
        <v>1445</v>
      </c>
      <c r="C701" s="55" t="s">
        <v>1807</v>
      </c>
      <c r="D701" s="59" t="s">
        <v>2035</v>
      </c>
      <c r="E701" s="56">
        <v>43038</v>
      </c>
      <c r="F701" s="26">
        <f t="shared" si="10"/>
        <v>46690</v>
      </c>
      <c r="G701" s="55" t="s">
        <v>2787</v>
      </c>
      <c r="H701" s="57">
        <v>2000000</v>
      </c>
      <c r="I701" s="39"/>
      <c r="J701" s="40"/>
      <c r="K701" s="45">
        <v>2000000</v>
      </c>
    </row>
    <row r="702" spans="1:11" s="54" customFormat="1" ht="22.5" x14ac:dyDescent="0.2">
      <c r="A702" s="25">
        <v>9630</v>
      </c>
      <c r="B702" s="54" t="s">
        <v>1445</v>
      </c>
      <c r="C702" s="55" t="s">
        <v>319</v>
      </c>
      <c r="D702" s="59" t="s">
        <v>2035</v>
      </c>
      <c r="E702" s="56">
        <v>43038</v>
      </c>
      <c r="F702" s="26">
        <f t="shared" si="10"/>
        <v>46690</v>
      </c>
      <c r="G702" s="55" t="s">
        <v>2788</v>
      </c>
      <c r="H702" s="57">
        <v>1750000</v>
      </c>
      <c r="I702" s="39"/>
      <c r="J702" s="40"/>
      <c r="K702" s="45">
        <v>1750000</v>
      </c>
    </row>
    <row r="703" spans="1:11" s="54" customFormat="1" ht="22.5" x14ac:dyDescent="0.2">
      <c r="A703" s="25">
        <v>9631</v>
      </c>
      <c r="B703" s="54" t="s">
        <v>1445</v>
      </c>
      <c r="C703" s="55" t="s">
        <v>1808</v>
      </c>
      <c r="D703" s="59" t="s">
        <v>2035</v>
      </c>
      <c r="E703" s="56">
        <v>43038</v>
      </c>
      <c r="F703" s="26">
        <f t="shared" si="10"/>
        <v>46690</v>
      </c>
      <c r="G703" s="55" t="s">
        <v>2789</v>
      </c>
      <c r="H703" s="57">
        <v>2500000</v>
      </c>
      <c r="I703" s="39"/>
      <c r="J703" s="40"/>
      <c r="K703" s="45">
        <v>2500000</v>
      </c>
    </row>
    <row r="704" spans="1:11" s="54" customFormat="1" ht="33.75" x14ac:dyDescent="0.2">
      <c r="A704" s="25">
        <v>9632</v>
      </c>
      <c r="B704" s="54" t="s">
        <v>1445</v>
      </c>
      <c r="C704" s="55" t="s">
        <v>1808</v>
      </c>
      <c r="D704" s="59" t="s">
        <v>2035</v>
      </c>
      <c r="E704" s="56">
        <v>43038</v>
      </c>
      <c r="F704" s="26">
        <f t="shared" si="10"/>
        <v>46690</v>
      </c>
      <c r="G704" s="55" t="s">
        <v>2790</v>
      </c>
      <c r="H704" s="57">
        <v>5000000</v>
      </c>
      <c r="I704" s="39">
        <v>1500000</v>
      </c>
      <c r="J704" s="40" t="s">
        <v>5098</v>
      </c>
      <c r="K704" s="45">
        <v>3500000</v>
      </c>
    </row>
    <row r="705" spans="1:11" s="54" customFormat="1" ht="33.75" x14ac:dyDescent="0.2">
      <c r="A705" s="25">
        <v>9633</v>
      </c>
      <c r="B705" s="54" t="s">
        <v>1445</v>
      </c>
      <c r="C705" s="55" t="s">
        <v>1808</v>
      </c>
      <c r="D705" s="59" t="s">
        <v>2035</v>
      </c>
      <c r="E705" s="56">
        <v>43038</v>
      </c>
      <c r="F705" s="26">
        <f t="shared" si="10"/>
        <v>46690</v>
      </c>
      <c r="G705" s="55" t="s">
        <v>2791</v>
      </c>
      <c r="H705" s="57">
        <v>6500000</v>
      </c>
      <c r="I705" s="39"/>
      <c r="J705" s="40"/>
      <c r="K705" s="45">
        <v>6500000</v>
      </c>
    </row>
    <row r="706" spans="1:11" s="54" customFormat="1" ht="22.5" x14ac:dyDescent="0.2">
      <c r="A706" s="25">
        <v>9634</v>
      </c>
      <c r="B706" s="54" t="s">
        <v>1445</v>
      </c>
      <c r="C706" s="55" t="s">
        <v>1808</v>
      </c>
      <c r="D706" s="59" t="s">
        <v>2035</v>
      </c>
      <c r="E706" s="56">
        <v>43038</v>
      </c>
      <c r="F706" s="26">
        <f t="shared" si="10"/>
        <v>46690</v>
      </c>
      <c r="G706" s="55" t="s">
        <v>2792</v>
      </c>
      <c r="H706" s="57">
        <v>1100000</v>
      </c>
      <c r="I706" s="39"/>
      <c r="J706" s="40"/>
      <c r="K706" s="45">
        <v>1100000</v>
      </c>
    </row>
    <row r="707" spans="1:11" s="54" customFormat="1" ht="33.75" x14ac:dyDescent="0.2">
      <c r="A707" s="25">
        <v>9635</v>
      </c>
      <c r="B707" s="54" t="s">
        <v>1445</v>
      </c>
      <c r="C707" s="55" t="s">
        <v>1808</v>
      </c>
      <c r="D707" s="59" t="s">
        <v>2035</v>
      </c>
      <c r="E707" s="56">
        <v>43038</v>
      </c>
      <c r="F707" s="26">
        <f t="shared" si="10"/>
        <v>46690</v>
      </c>
      <c r="G707" s="55" t="s">
        <v>2793</v>
      </c>
      <c r="H707" s="57">
        <v>2500000</v>
      </c>
      <c r="I707" s="39"/>
      <c r="J707" s="40"/>
      <c r="K707" s="45">
        <v>2500000</v>
      </c>
    </row>
    <row r="708" spans="1:11" s="54" customFormat="1" ht="45" x14ac:dyDescent="0.2">
      <c r="A708" s="25">
        <v>9636</v>
      </c>
      <c r="B708" s="54" t="s">
        <v>1445</v>
      </c>
      <c r="C708" s="55" t="s">
        <v>2794</v>
      </c>
      <c r="D708" s="59" t="s">
        <v>2035</v>
      </c>
      <c r="E708" s="56">
        <v>43038</v>
      </c>
      <c r="F708" s="26">
        <f t="shared" ref="F708:F771" si="11">IF(D708="","",(DATE(YEAR(E708)+10,MONTH(E708),DAY(E708))))</f>
        <v>46690</v>
      </c>
      <c r="G708" s="55" t="s">
        <v>2795</v>
      </c>
      <c r="H708" s="57">
        <v>1500000</v>
      </c>
      <c r="I708" s="39">
        <v>500000</v>
      </c>
      <c r="J708" s="40">
        <v>43682</v>
      </c>
      <c r="K708" s="45">
        <v>1000000</v>
      </c>
    </row>
    <row r="709" spans="1:11" s="54" customFormat="1" ht="22.5" x14ac:dyDescent="0.2">
      <c r="A709" s="25">
        <v>9637</v>
      </c>
      <c r="B709" s="54" t="s">
        <v>1445</v>
      </c>
      <c r="C709" s="55" t="s">
        <v>1674</v>
      </c>
      <c r="D709" s="59" t="s">
        <v>2035</v>
      </c>
      <c r="E709" s="56">
        <v>43038</v>
      </c>
      <c r="F709" s="26">
        <f t="shared" si="11"/>
        <v>46690</v>
      </c>
      <c r="G709" s="55" t="s">
        <v>2796</v>
      </c>
      <c r="H709" s="57">
        <v>2000000</v>
      </c>
      <c r="I709" s="39"/>
      <c r="J709" s="40"/>
      <c r="K709" s="45">
        <v>2000000</v>
      </c>
    </row>
    <row r="710" spans="1:11" s="54" customFormat="1" ht="22.5" x14ac:dyDescent="0.2">
      <c r="A710" s="25">
        <v>9638</v>
      </c>
      <c r="B710" s="54" t="s">
        <v>1445</v>
      </c>
      <c r="C710" s="55" t="s">
        <v>1674</v>
      </c>
      <c r="D710" s="59" t="s">
        <v>2035</v>
      </c>
      <c r="E710" s="56">
        <v>43038</v>
      </c>
      <c r="F710" s="26">
        <f t="shared" si="11"/>
        <v>46690</v>
      </c>
      <c r="G710" s="55" t="s">
        <v>2797</v>
      </c>
      <c r="H710" s="57">
        <v>10000000</v>
      </c>
      <c r="I710" s="39"/>
      <c r="J710" s="40"/>
      <c r="K710" s="45">
        <v>10000000</v>
      </c>
    </row>
    <row r="711" spans="1:11" s="54" customFormat="1" ht="45" x14ac:dyDescent="0.2">
      <c r="A711" s="25">
        <v>9639</v>
      </c>
      <c r="B711" s="54" t="s">
        <v>1445</v>
      </c>
      <c r="C711" s="55" t="s">
        <v>1674</v>
      </c>
      <c r="D711" s="59" t="s">
        <v>2035</v>
      </c>
      <c r="E711" s="56">
        <v>43038</v>
      </c>
      <c r="F711" s="26">
        <f t="shared" si="11"/>
        <v>46690</v>
      </c>
      <c r="G711" s="55" t="s">
        <v>2798</v>
      </c>
      <c r="H711" s="57">
        <v>5000000</v>
      </c>
      <c r="I711" s="39">
        <v>1000000</v>
      </c>
      <c r="J711" s="40">
        <v>44860</v>
      </c>
      <c r="K711" s="45">
        <v>4000000</v>
      </c>
    </row>
    <row r="712" spans="1:11" s="54" customFormat="1" ht="45" x14ac:dyDescent="0.2">
      <c r="A712" s="25">
        <v>9640</v>
      </c>
      <c r="B712" s="54" t="s">
        <v>1445</v>
      </c>
      <c r="C712" s="55" t="s">
        <v>1674</v>
      </c>
      <c r="D712" s="59" t="s">
        <v>2035</v>
      </c>
      <c r="E712" s="56">
        <v>43038</v>
      </c>
      <c r="F712" s="26">
        <f t="shared" si="11"/>
        <v>46690</v>
      </c>
      <c r="G712" s="55" t="s">
        <v>2799</v>
      </c>
      <c r="H712" s="57">
        <v>2500000</v>
      </c>
      <c r="I712" s="39"/>
      <c r="J712" s="40"/>
      <c r="K712" s="45">
        <v>2500000</v>
      </c>
    </row>
    <row r="713" spans="1:11" s="54" customFormat="1" ht="45" x14ac:dyDescent="0.2">
      <c r="A713" s="25">
        <v>9641</v>
      </c>
      <c r="B713" s="54" t="s">
        <v>1445</v>
      </c>
      <c r="C713" s="55" t="s">
        <v>1674</v>
      </c>
      <c r="D713" s="59" t="s">
        <v>2035</v>
      </c>
      <c r="E713" s="56">
        <v>43038</v>
      </c>
      <c r="F713" s="26">
        <f t="shared" si="11"/>
        <v>46690</v>
      </c>
      <c r="G713" s="55" t="s">
        <v>2800</v>
      </c>
      <c r="H713" s="57">
        <v>7500000</v>
      </c>
      <c r="I713" s="39"/>
      <c r="J713" s="40"/>
      <c r="K713" s="45">
        <v>7500000</v>
      </c>
    </row>
    <row r="714" spans="1:11" s="54" customFormat="1" x14ac:dyDescent="0.2">
      <c r="A714" s="25">
        <v>9642</v>
      </c>
      <c r="B714" s="54" t="s">
        <v>1640</v>
      </c>
      <c r="C714" s="55" t="s">
        <v>939</v>
      </c>
      <c r="D714" s="59" t="s">
        <v>2035</v>
      </c>
      <c r="E714" s="56">
        <v>43038</v>
      </c>
      <c r="F714" s="26">
        <f t="shared" si="11"/>
        <v>46690</v>
      </c>
      <c r="G714" s="55" t="s">
        <v>938</v>
      </c>
      <c r="H714" s="57">
        <v>5000000</v>
      </c>
      <c r="I714" s="39"/>
      <c r="J714" s="40"/>
      <c r="K714" s="45">
        <v>5000000</v>
      </c>
    </row>
    <row r="715" spans="1:11" s="54" customFormat="1" ht="22.5" x14ac:dyDescent="0.2">
      <c r="A715" s="25">
        <v>9643</v>
      </c>
      <c r="B715" s="54" t="s">
        <v>1640</v>
      </c>
      <c r="C715" s="55" t="s">
        <v>939</v>
      </c>
      <c r="D715" s="59" t="s">
        <v>2035</v>
      </c>
      <c r="E715" s="56">
        <v>43038</v>
      </c>
      <c r="F715" s="26">
        <f t="shared" si="11"/>
        <v>46690</v>
      </c>
      <c r="G715" s="55" t="s">
        <v>2801</v>
      </c>
      <c r="H715" s="57">
        <v>500000</v>
      </c>
      <c r="I715" s="39"/>
      <c r="J715" s="40"/>
      <c r="K715" s="45">
        <v>500000</v>
      </c>
    </row>
    <row r="716" spans="1:11" s="54" customFormat="1" ht="22.5" x14ac:dyDescent="0.2">
      <c r="A716" s="25">
        <v>9644</v>
      </c>
      <c r="B716" s="54" t="s">
        <v>1640</v>
      </c>
      <c r="C716" s="55" t="s">
        <v>939</v>
      </c>
      <c r="D716" s="59" t="s">
        <v>2035</v>
      </c>
      <c r="E716" s="56">
        <v>43038</v>
      </c>
      <c r="F716" s="26">
        <f t="shared" si="11"/>
        <v>46690</v>
      </c>
      <c r="G716" s="55" t="s">
        <v>2802</v>
      </c>
      <c r="H716" s="57">
        <v>500000</v>
      </c>
      <c r="I716" s="39"/>
      <c r="J716" s="40"/>
      <c r="K716" s="45">
        <v>500000</v>
      </c>
    </row>
    <row r="717" spans="1:11" s="54" customFormat="1" ht="22.5" x14ac:dyDescent="0.2">
      <c r="A717" s="25">
        <v>9645</v>
      </c>
      <c r="B717" s="54" t="s">
        <v>1640</v>
      </c>
      <c r="C717" s="55" t="s">
        <v>91</v>
      </c>
      <c r="D717" s="59" t="s">
        <v>2035</v>
      </c>
      <c r="E717" s="56">
        <v>43038</v>
      </c>
      <c r="F717" s="26">
        <f t="shared" si="11"/>
        <v>46690</v>
      </c>
      <c r="G717" s="55" t="s">
        <v>2803</v>
      </c>
      <c r="H717" s="57">
        <v>550000</v>
      </c>
      <c r="I717" s="39"/>
      <c r="J717" s="40"/>
      <c r="K717" s="45">
        <v>550000</v>
      </c>
    </row>
    <row r="718" spans="1:11" s="54" customFormat="1" ht="33.75" x14ac:dyDescent="0.2">
      <c r="A718" s="25">
        <v>9646</v>
      </c>
      <c r="B718" s="54" t="s">
        <v>1640</v>
      </c>
      <c r="C718" s="55" t="s">
        <v>605</v>
      </c>
      <c r="D718" s="59" t="s">
        <v>2035</v>
      </c>
      <c r="E718" s="56">
        <v>43038</v>
      </c>
      <c r="F718" s="26">
        <f t="shared" si="11"/>
        <v>46690</v>
      </c>
      <c r="G718" s="55" t="s">
        <v>2804</v>
      </c>
      <c r="H718" s="57">
        <v>1250000</v>
      </c>
      <c r="I718" s="39"/>
      <c r="J718" s="40"/>
      <c r="K718" s="45">
        <v>1250000</v>
      </c>
    </row>
    <row r="719" spans="1:11" s="54" customFormat="1" ht="22.5" x14ac:dyDescent="0.2">
      <c r="A719" s="25">
        <v>9647</v>
      </c>
      <c r="B719" s="54" t="s">
        <v>1640</v>
      </c>
      <c r="C719" s="55" t="s">
        <v>605</v>
      </c>
      <c r="D719" s="59" t="s">
        <v>2035</v>
      </c>
      <c r="E719" s="56">
        <v>43038</v>
      </c>
      <c r="F719" s="26">
        <f t="shared" si="11"/>
        <v>46690</v>
      </c>
      <c r="G719" s="55" t="s">
        <v>2805</v>
      </c>
      <c r="H719" s="57">
        <v>1750000</v>
      </c>
      <c r="I719" s="39"/>
      <c r="J719" s="40"/>
      <c r="K719" s="45">
        <v>1750000</v>
      </c>
    </row>
    <row r="720" spans="1:11" s="54" customFormat="1" ht="22.5" x14ac:dyDescent="0.2">
      <c r="A720" s="25">
        <v>9648</v>
      </c>
      <c r="B720" s="54" t="s">
        <v>1640</v>
      </c>
      <c r="C720" s="55" t="s">
        <v>2806</v>
      </c>
      <c r="D720" s="59" t="s">
        <v>2035</v>
      </c>
      <c r="E720" s="56">
        <v>43038</v>
      </c>
      <c r="F720" s="26">
        <f t="shared" si="11"/>
        <v>46690</v>
      </c>
      <c r="G720" s="55" t="s">
        <v>2807</v>
      </c>
      <c r="H720" s="57">
        <v>2000000</v>
      </c>
      <c r="I720" s="39"/>
      <c r="J720" s="40"/>
      <c r="K720" s="45">
        <v>2000000</v>
      </c>
    </row>
    <row r="721" spans="1:11" s="54" customFormat="1" ht="33.75" x14ac:dyDescent="0.2">
      <c r="A721" s="25">
        <v>9649</v>
      </c>
      <c r="B721" s="54" t="s">
        <v>1640</v>
      </c>
      <c r="C721" s="55" t="s">
        <v>2808</v>
      </c>
      <c r="D721" s="59" t="s">
        <v>2035</v>
      </c>
      <c r="E721" s="56">
        <v>43038</v>
      </c>
      <c r="F721" s="26">
        <f t="shared" si="11"/>
        <v>46690</v>
      </c>
      <c r="G721" s="55" t="s">
        <v>2809</v>
      </c>
      <c r="H721" s="57">
        <v>2000000</v>
      </c>
      <c r="I721" s="39"/>
      <c r="J721" s="40"/>
      <c r="K721" s="45">
        <v>2000000</v>
      </c>
    </row>
    <row r="722" spans="1:11" s="54" customFormat="1" ht="33.75" x14ac:dyDescent="0.2">
      <c r="A722" s="25">
        <v>9650</v>
      </c>
      <c r="B722" s="54" t="s">
        <v>1640</v>
      </c>
      <c r="C722" s="55" t="s">
        <v>1809</v>
      </c>
      <c r="D722" s="59" t="s">
        <v>2035</v>
      </c>
      <c r="E722" s="56">
        <v>43038</v>
      </c>
      <c r="F722" s="26">
        <f t="shared" si="11"/>
        <v>46690</v>
      </c>
      <c r="G722" s="55" t="s">
        <v>2810</v>
      </c>
      <c r="H722" s="57">
        <v>25000000</v>
      </c>
      <c r="I722" s="39">
        <v>2000000</v>
      </c>
      <c r="J722" s="40">
        <v>44536</v>
      </c>
      <c r="K722" s="45">
        <v>23000000</v>
      </c>
    </row>
    <row r="723" spans="1:11" s="54" customFormat="1" ht="33.75" x14ac:dyDescent="0.2">
      <c r="A723" s="25">
        <v>9651</v>
      </c>
      <c r="B723" s="54" t="s">
        <v>1640</v>
      </c>
      <c r="C723" s="55" t="s">
        <v>1809</v>
      </c>
      <c r="D723" s="59" t="s">
        <v>2035</v>
      </c>
      <c r="E723" s="56">
        <v>43038</v>
      </c>
      <c r="F723" s="26">
        <f t="shared" si="11"/>
        <v>46690</v>
      </c>
      <c r="G723" s="55" t="s">
        <v>2811</v>
      </c>
      <c r="H723" s="57">
        <v>5000000</v>
      </c>
      <c r="I723" s="39"/>
      <c r="J723" s="40"/>
      <c r="K723" s="45">
        <v>5000000</v>
      </c>
    </row>
    <row r="724" spans="1:11" s="54" customFormat="1" ht="33.75" x14ac:dyDescent="0.2">
      <c r="A724" s="25">
        <v>9652</v>
      </c>
      <c r="B724" s="54" t="s">
        <v>1640</v>
      </c>
      <c r="C724" s="55" t="s">
        <v>1809</v>
      </c>
      <c r="D724" s="59" t="s">
        <v>2035</v>
      </c>
      <c r="E724" s="56">
        <v>43038</v>
      </c>
      <c r="F724" s="26">
        <f t="shared" si="11"/>
        <v>46690</v>
      </c>
      <c r="G724" s="55" t="s">
        <v>2812</v>
      </c>
      <c r="H724" s="57">
        <v>5000000</v>
      </c>
      <c r="I724" s="39"/>
      <c r="J724" s="40"/>
      <c r="K724" s="45">
        <v>5000000</v>
      </c>
    </row>
    <row r="725" spans="1:11" s="54" customFormat="1" ht="33.75" x14ac:dyDescent="0.2">
      <c r="A725" s="25">
        <v>9653</v>
      </c>
      <c r="B725" s="54" t="s">
        <v>1640</v>
      </c>
      <c r="C725" s="55" t="s">
        <v>1809</v>
      </c>
      <c r="D725" s="59" t="s">
        <v>2035</v>
      </c>
      <c r="E725" s="56">
        <v>43038</v>
      </c>
      <c r="F725" s="26">
        <f t="shared" si="11"/>
        <v>46690</v>
      </c>
      <c r="G725" s="55" t="s">
        <v>2813</v>
      </c>
      <c r="H725" s="57">
        <v>10000000</v>
      </c>
      <c r="I725" s="39"/>
      <c r="J725" s="40"/>
      <c r="K725" s="45">
        <v>10000000</v>
      </c>
    </row>
    <row r="726" spans="1:11" s="54" customFormat="1" ht="22.5" x14ac:dyDescent="0.2">
      <c r="A726" s="25">
        <v>9654</v>
      </c>
      <c r="B726" s="54" t="s">
        <v>1640</v>
      </c>
      <c r="C726" s="55" t="s">
        <v>1532</v>
      </c>
      <c r="D726" s="59" t="s">
        <v>2035</v>
      </c>
      <c r="E726" s="56">
        <v>43038</v>
      </c>
      <c r="F726" s="26">
        <f t="shared" si="11"/>
        <v>46690</v>
      </c>
      <c r="G726" s="55" t="s">
        <v>2814</v>
      </c>
      <c r="H726" s="57">
        <v>1500000</v>
      </c>
      <c r="I726" s="39"/>
      <c r="J726" s="40"/>
      <c r="K726" s="45">
        <v>1500000</v>
      </c>
    </row>
    <row r="727" spans="1:11" s="54" customFormat="1" ht="22.5" x14ac:dyDescent="0.2">
      <c r="A727" s="25">
        <v>9655</v>
      </c>
      <c r="B727" s="54" t="s">
        <v>1640</v>
      </c>
      <c r="C727" s="55" t="s">
        <v>1532</v>
      </c>
      <c r="D727" s="59" t="s">
        <v>2035</v>
      </c>
      <c r="E727" s="56">
        <v>43038</v>
      </c>
      <c r="F727" s="26">
        <f t="shared" si="11"/>
        <v>46690</v>
      </c>
      <c r="G727" s="55" t="s">
        <v>2815</v>
      </c>
      <c r="H727" s="57">
        <v>750000</v>
      </c>
      <c r="I727" s="39"/>
      <c r="J727" s="40"/>
      <c r="K727" s="45">
        <v>750000</v>
      </c>
    </row>
    <row r="728" spans="1:11" s="54" customFormat="1" ht="22.5" x14ac:dyDescent="0.2">
      <c r="A728" s="25">
        <v>9656</v>
      </c>
      <c r="B728" s="54" t="s">
        <v>1640</v>
      </c>
      <c r="C728" s="55" t="s">
        <v>1532</v>
      </c>
      <c r="D728" s="59" t="s">
        <v>2035</v>
      </c>
      <c r="E728" s="56">
        <v>43038</v>
      </c>
      <c r="F728" s="26">
        <f t="shared" si="11"/>
        <v>46690</v>
      </c>
      <c r="G728" s="55" t="s">
        <v>2816</v>
      </c>
      <c r="H728" s="57">
        <v>1500000</v>
      </c>
      <c r="I728" s="39"/>
      <c r="J728" s="40"/>
      <c r="K728" s="45">
        <v>1500000</v>
      </c>
    </row>
    <row r="729" spans="1:11" s="54" customFormat="1" ht="22.5" x14ac:dyDescent="0.2">
      <c r="A729" s="25">
        <v>9657</v>
      </c>
      <c r="B729" s="54" t="s">
        <v>1640</v>
      </c>
      <c r="C729" s="55" t="s">
        <v>955</v>
      </c>
      <c r="D729" s="59" t="s">
        <v>2035</v>
      </c>
      <c r="E729" s="56">
        <v>43038</v>
      </c>
      <c r="F729" s="26">
        <f t="shared" si="11"/>
        <v>46690</v>
      </c>
      <c r="G729" s="55" t="s">
        <v>2817</v>
      </c>
      <c r="H729" s="57">
        <v>2000000</v>
      </c>
      <c r="I729" s="39"/>
      <c r="J729" s="40"/>
      <c r="K729" s="45">
        <v>2000000</v>
      </c>
    </row>
    <row r="730" spans="1:11" s="54" customFormat="1" ht="33.75" x14ac:dyDescent="0.2">
      <c r="A730" s="25">
        <v>9658</v>
      </c>
      <c r="B730" s="54" t="s">
        <v>1640</v>
      </c>
      <c r="C730" s="55" t="s">
        <v>649</v>
      </c>
      <c r="D730" s="59" t="s">
        <v>2035</v>
      </c>
      <c r="E730" s="56">
        <v>43038</v>
      </c>
      <c r="F730" s="26">
        <f t="shared" si="11"/>
        <v>46690</v>
      </c>
      <c r="G730" s="55" t="s">
        <v>2811</v>
      </c>
      <c r="H730" s="57">
        <v>5000000</v>
      </c>
      <c r="I730" s="39">
        <v>250000</v>
      </c>
      <c r="J730" s="40">
        <v>40546</v>
      </c>
      <c r="K730" s="45">
        <v>4750000</v>
      </c>
    </row>
    <row r="731" spans="1:11" s="54" customFormat="1" ht="45" x14ac:dyDescent="0.2">
      <c r="A731" s="25">
        <v>9659</v>
      </c>
      <c r="B731" s="54" t="s">
        <v>1640</v>
      </c>
      <c r="C731" s="55" t="s">
        <v>649</v>
      </c>
      <c r="D731" s="59" t="s">
        <v>2035</v>
      </c>
      <c r="E731" s="56">
        <v>43038</v>
      </c>
      <c r="F731" s="26">
        <f t="shared" si="11"/>
        <v>46690</v>
      </c>
      <c r="G731" s="55" t="s">
        <v>2818</v>
      </c>
      <c r="H731" s="57">
        <v>10000000</v>
      </c>
      <c r="I731" s="39"/>
      <c r="J731" s="40"/>
      <c r="K731" s="45">
        <v>10000000</v>
      </c>
    </row>
    <row r="732" spans="1:11" s="54" customFormat="1" ht="33.75" x14ac:dyDescent="0.2">
      <c r="A732" s="25">
        <v>9660</v>
      </c>
      <c r="B732" s="54" t="s">
        <v>1640</v>
      </c>
      <c r="C732" s="55" t="s">
        <v>649</v>
      </c>
      <c r="D732" s="59" t="s">
        <v>2035</v>
      </c>
      <c r="E732" s="56">
        <v>43038</v>
      </c>
      <c r="F732" s="26">
        <f t="shared" si="11"/>
        <v>46690</v>
      </c>
      <c r="G732" s="55" t="s">
        <v>2819</v>
      </c>
      <c r="H732" s="57">
        <v>5000000</v>
      </c>
      <c r="I732" s="39">
        <v>1000000</v>
      </c>
      <c r="J732" s="40">
        <v>43329</v>
      </c>
      <c r="K732" s="45">
        <v>4000000</v>
      </c>
    </row>
    <row r="733" spans="1:11" s="54" customFormat="1" ht="33.75" x14ac:dyDescent="0.2">
      <c r="A733" s="25">
        <v>9661</v>
      </c>
      <c r="B733" s="54" t="s">
        <v>1640</v>
      </c>
      <c r="C733" s="55" t="s">
        <v>649</v>
      </c>
      <c r="D733" s="59" t="s">
        <v>2035</v>
      </c>
      <c r="E733" s="56">
        <v>43038</v>
      </c>
      <c r="F733" s="26">
        <f t="shared" si="11"/>
        <v>46690</v>
      </c>
      <c r="G733" s="55" t="s">
        <v>2820</v>
      </c>
      <c r="H733" s="57">
        <v>10000000</v>
      </c>
      <c r="I733" s="39"/>
      <c r="J733" s="40"/>
      <c r="K733" s="45">
        <v>10000000</v>
      </c>
    </row>
    <row r="734" spans="1:11" s="54" customFormat="1" ht="22.5" x14ac:dyDescent="0.2">
      <c r="A734" s="25">
        <v>9662</v>
      </c>
      <c r="B734" s="54" t="s">
        <v>1640</v>
      </c>
      <c r="C734" s="55" t="s">
        <v>649</v>
      </c>
      <c r="D734" s="59" t="s">
        <v>2035</v>
      </c>
      <c r="E734" s="56">
        <v>43038</v>
      </c>
      <c r="F734" s="26">
        <f t="shared" si="11"/>
        <v>46690</v>
      </c>
      <c r="G734" s="55" t="s">
        <v>2821</v>
      </c>
      <c r="H734" s="57">
        <v>5000000</v>
      </c>
      <c r="I734" s="39"/>
      <c r="J734" s="40"/>
      <c r="K734" s="45">
        <v>5000000</v>
      </c>
    </row>
    <row r="735" spans="1:11" s="54" customFormat="1" x14ac:dyDescent="0.2">
      <c r="A735" s="25">
        <v>9663</v>
      </c>
      <c r="B735" s="54" t="s">
        <v>1640</v>
      </c>
      <c r="C735" s="55" t="s">
        <v>649</v>
      </c>
      <c r="D735" s="59" t="s">
        <v>2035</v>
      </c>
      <c r="E735" s="56">
        <v>43038</v>
      </c>
      <c r="F735" s="26">
        <f t="shared" si="11"/>
        <v>46690</v>
      </c>
      <c r="G735" s="55" t="s">
        <v>1217</v>
      </c>
      <c r="H735" s="57">
        <v>5000000</v>
      </c>
      <c r="I735" s="39"/>
      <c r="J735" s="40"/>
      <c r="K735" s="45">
        <v>5000000</v>
      </c>
    </row>
    <row r="736" spans="1:11" s="54" customFormat="1" ht="22.5" x14ac:dyDescent="0.2">
      <c r="A736" s="25">
        <v>9664</v>
      </c>
      <c r="B736" s="54" t="s">
        <v>1640</v>
      </c>
      <c r="C736" s="55" t="s">
        <v>649</v>
      </c>
      <c r="D736" s="59" t="s">
        <v>2035</v>
      </c>
      <c r="E736" s="56">
        <v>43038</v>
      </c>
      <c r="F736" s="26">
        <f t="shared" si="11"/>
        <v>46690</v>
      </c>
      <c r="G736" s="55" t="s">
        <v>1402</v>
      </c>
      <c r="H736" s="57">
        <v>1000000</v>
      </c>
      <c r="I736" s="39"/>
      <c r="J736" s="40"/>
      <c r="K736" s="45">
        <v>1000000</v>
      </c>
    </row>
    <row r="737" spans="1:11" s="54" customFormat="1" ht="22.5" x14ac:dyDescent="0.2">
      <c r="A737" s="25">
        <v>9665</v>
      </c>
      <c r="B737" s="54" t="s">
        <v>1640</v>
      </c>
      <c r="C737" s="55" t="s">
        <v>649</v>
      </c>
      <c r="D737" s="59" t="s">
        <v>2035</v>
      </c>
      <c r="E737" s="56">
        <v>43038</v>
      </c>
      <c r="F737" s="26">
        <f t="shared" si="11"/>
        <v>46690</v>
      </c>
      <c r="G737" s="55" t="s">
        <v>1403</v>
      </c>
      <c r="H737" s="57">
        <v>35447000</v>
      </c>
      <c r="I737" s="39"/>
      <c r="J737" s="40"/>
      <c r="K737" s="45">
        <v>35447000</v>
      </c>
    </row>
    <row r="738" spans="1:11" s="54" customFormat="1" ht="22.5" x14ac:dyDescent="0.2">
      <c r="A738" s="25">
        <v>9666</v>
      </c>
      <c r="B738" s="54" t="s">
        <v>1640</v>
      </c>
      <c r="C738" s="55" t="s">
        <v>649</v>
      </c>
      <c r="D738" s="59" t="s">
        <v>2035</v>
      </c>
      <c r="E738" s="56">
        <v>43038</v>
      </c>
      <c r="F738" s="26">
        <f t="shared" si="11"/>
        <v>46690</v>
      </c>
      <c r="G738" s="55" t="s">
        <v>1404</v>
      </c>
      <c r="H738" s="57">
        <v>5000000</v>
      </c>
      <c r="I738" s="39"/>
      <c r="J738" s="40"/>
      <c r="K738" s="45">
        <v>5000000</v>
      </c>
    </row>
    <row r="739" spans="1:11" s="54" customFormat="1" ht="33.75" x14ac:dyDescent="0.2">
      <c r="A739" s="25">
        <v>9667</v>
      </c>
      <c r="B739" s="54" t="s">
        <v>1640</v>
      </c>
      <c r="C739" s="55" t="s">
        <v>583</v>
      </c>
      <c r="D739" s="59" t="s">
        <v>2035</v>
      </c>
      <c r="E739" s="56">
        <v>43038</v>
      </c>
      <c r="F739" s="26">
        <f t="shared" si="11"/>
        <v>46690</v>
      </c>
      <c r="G739" s="55" t="s">
        <v>2822</v>
      </c>
      <c r="H739" s="57">
        <v>2500000</v>
      </c>
      <c r="I739" s="39"/>
      <c r="J739" s="40"/>
      <c r="K739" s="45">
        <v>2500000</v>
      </c>
    </row>
    <row r="740" spans="1:11" s="54" customFormat="1" ht="22.5" x14ac:dyDescent="0.2">
      <c r="A740" s="25">
        <v>9668</v>
      </c>
      <c r="B740" s="54" t="s">
        <v>1640</v>
      </c>
      <c r="C740" s="55" t="s">
        <v>583</v>
      </c>
      <c r="D740" s="59" t="s">
        <v>2035</v>
      </c>
      <c r="E740" s="56">
        <v>43038</v>
      </c>
      <c r="F740" s="26">
        <f t="shared" si="11"/>
        <v>46690</v>
      </c>
      <c r="G740" s="55" t="s">
        <v>2823</v>
      </c>
      <c r="H740" s="57">
        <v>9000000</v>
      </c>
      <c r="I740" s="39"/>
      <c r="J740" s="40"/>
      <c r="K740" s="45">
        <v>9000000</v>
      </c>
    </row>
    <row r="741" spans="1:11" s="54" customFormat="1" x14ac:dyDescent="0.2">
      <c r="A741" s="25">
        <v>9669</v>
      </c>
      <c r="B741" s="54" t="s">
        <v>1640</v>
      </c>
      <c r="C741" s="55" t="s">
        <v>583</v>
      </c>
      <c r="D741" s="59" t="s">
        <v>2035</v>
      </c>
      <c r="E741" s="56">
        <v>43038</v>
      </c>
      <c r="F741" s="26">
        <f t="shared" si="11"/>
        <v>46690</v>
      </c>
      <c r="G741" s="55" t="s">
        <v>2824</v>
      </c>
      <c r="H741" s="57">
        <v>500000</v>
      </c>
      <c r="I741" s="39"/>
      <c r="J741" s="40"/>
      <c r="K741" s="45">
        <v>500000</v>
      </c>
    </row>
    <row r="742" spans="1:11" s="54" customFormat="1" ht="22.5" x14ac:dyDescent="0.2">
      <c r="A742" s="25">
        <v>9670</v>
      </c>
      <c r="B742" s="54" t="s">
        <v>1640</v>
      </c>
      <c r="C742" s="55" t="s">
        <v>583</v>
      </c>
      <c r="D742" s="59" t="s">
        <v>2035</v>
      </c>
      <c r="E742" s="56">
        <v>43038</v>
      </c>
      <c r="F742" s="26">
        <f t="shared" si="11"/>
        <v>46690</v>
      </c>
      <c r="G742" s="55" t="s">
        <v>2825</v>
      </c>
      <c r="H742" s="57">
        <v>750000</v>
      </c>
      <c r="I742" s="39"/>
      <c r="J742" s="40"/>
      <c r="K742" s="45">
        <v>750000</v>
      </c>
    </row>
    <row r="743" spans="1:11" s="54" customFormat="1" ht="22.5" x14ac:dyDescent="0.2">
      <c r="A743" s="25">
        <v>9671</v>
      </c>
      <c r="B743" s="54" t="s">
        <v>1640</v>
      </c>
      <c r="C743" s="55" t="s">
        <v>583</v>
      </c>
      <c r="D743" s="59" t="s">
        <v>2035</v>
      </c>
      <c r="E743" s="56">
        <v>43038</v>
      </c>
      <c r="F743" s="26">
        <f t="shared" si="11"/>
        <v>46690</v>
      </c>
      <c r="G743" s="55" t="s">
        <v>2826</v>
      </c>
      <c r="H743" s="57">
        <v>10000000</v>
      </c>
      <c r="I743" s="39">
        <v>1000000</v>
      </c>
      <c r="J743" s="40">
        <v>44860</v>
      </c>
      <c r="K743" s="45">
        <v>9000000</v>
      </c>
    </row>
    <row r="744" spans="1:11" s="54" customFormat="1" ht="22.5" x14ac:dyDescent="0.2">
      <c r="A744" s="25">
        <v>9672</v>
      </c>
      <c r="B744" s="54" t="s">
        <v>1640</v>
      </c>
      <c r="C744" s="55" t="s">
        <v>583</v>
      </c>
      <c r="D744" s="59" t="s">
        <v>2035</v>
      </c>
      <c r="E744" s="56">
        <v>43038</v>
      </c>
      <c r="F744" s="26">
        <f t="shared" si="11"/>
        <v>46690</v>
      </c>
      <c r="G744" s="55" t="s">
        <v>1310</v>
      </c>
      <c r="H744" s="57">
        <v>635000</v>
      </c>
      <c r="I744" s="39"/>
      <c r="J744" s="40"/>
      <c r="K744" s="45">
        <v>635000</v>
      </c>
    </row>
    <row r="745" spans="1:11" s="54" customFormat="1" ht="33.75" x14ac:dyDescent="0.2">
      <c r="A745" s="25">
        <v>9673</v>
      </c>
      <c r="B745" s="54" t="s">
        <v>1640</v>
      </c>
      <c r="C745" s="55" t="s">
        <v>740</v>
      </c>
      <c r="D745" s="59" t="s">
        <v>2035</v>
      </c>
      <c r="E745" s="56">
        <v>43038</v>
      </c>
      <c r="F745" s="26">
        <f t="shared" si="11"/>
        <v>46690</v>
      </c>
      <c r="G745" s="55" t="s">
        <v>2827</v>
      </c>
      <c r="H745" s="57">
        <v>3000000</v>
      </c>
      <c r="I745" s="39">
        <v>500000</v>
      </c>
      <c r="J745" s="40">
        <v>43089</v>
      </c>
      <c r="K745" s="45">
        <v>2500000</v>
      </c>
    </row>
    <row r="746" spans="1:11" s="54" customFormat="1" ht="33.75" x14ac:dyDescent="0.2">
      <c r="A746" s="25">
        <v>9674</v>
      </c>
      <c r="B746" s="54" t="s">
        <v>1640</v>
      </c>
      <c r="C746" s="55" t="s">
        <v>740</v>
      </c>
      <c r="D746" s="59" t="s">
        <v>2035</v>
      </c>
      <c r="E746" s="56">
        <v>43038</v>
      </c>
      <c r="F746" s="26">
        <f t="shared" si="11"/>
        <v>46690</v>
      </c>
      <c r="G746" s="55" t="s">
        <v>2828</v>
      </c>
      <c r="H746" s="57">
        <v>10000000</v>
      </c>
      <c r="I746" s="39"/>
      <c r="J746" s="40"/>
      <c r="K746" s="45">
        <v>10000000</v>
      </c>
    </row>
    <row r="747" spans="1:11" s="54" customFormat="1" ht="33.75" x14ac:dyDescent="0.2">
      <c r="A747" s="25">
        <v>9675</v>
      </c>
      <c r="B747" s="54" t="s">
        <v>1640</v>
      </c>
      <c r="C747" s="55" t="s">
        <v>740</v>
      </c>
      <c r="D747" s="59" t="s">
        <v>2035</v>
      </c>
      <c r="E747" s="56">
        <v>43038</v>
      </c>
      <c r="F747" s="26">
        <f t="shared" si="11"/>
        <v>46690</v>
      </c>
      <c r="G747" s="55" t="s">
        <v>2829</v>
      </c>
      <c r="H747" s="57">
        <v>5000000</v>
      </c>
      <c r="I747" s="39"/>
      <c r="J747" s="40"/>
      <c r="K747" s="45">
        <v>5000000</v>
      </c>
    </row>
    <row r="748" spans="1:11" s="54" customFormat="1" ht="33.75" x14ac:dyDescent="0.2">
      <c r="A748" s="25">
        <v>9676</v>
      </c>
      <c r="B748" s="54" t="s">
        <v>1640</v>
      </c>
      <c r="C748" s="55" t="s">
        <v>740</v>
      </c>
      <c r="D748" s="59" t="s">
        <v>2035</v>
      </c>
      <c r="E748" s="56">
        <v>43038</v>
      </c>
      <c r="F748" s="26">
        <f t="shared" si="11"/>
        <v>46690</v>
      </c>
      <c r="G748" s="55" t="s">
        <v>2829</v>
      </c>
      <c r="H748" s="57">
        <v>3000000</v>
      </c>
      <c r="I748" s="39">
        <v>1000000</v>
      </c>
      <c r="J748" s="40">
        <v>43326</v>
      </c>
      <c r="K748" s="45">
        <v>2000000</v>
      </c>
    </row>
    <row r="749" spans="1:11" s="54" customFormat="1" ht="33.75" x14ac:dyDescent="0.2">
      <c r="A749" s="25">
        <v>9677</v>
      </c>
      <c r="B749" s="54" t="s">
        <v>1640</v>
      </c>
      <c r="C749" s="55" t="s">
        <v>740</v>
      </c>
      <c r="D749" s="59" t="s">
        <v>2035</v>
      </c>
      <c r="E749" s="56">
        <v>43038</v>
      </c>
      <c r="F749" s="26">
        <f t="shared" si="11"/>
        <v>46690</v>
      </c>
      <c r="G749" s="55" t="s">
        <v>2830</v>
      </c>
      <c r="H749" s="57">
        <v>10000000</v>
      </c>
      <c r="I749" s="39"/>
      <c r="J749" s="40"/>
      <c r="K749" s="45">
        <v>10000000</v>
      </c>
    </row>
    <row r="750" spans="1:11" s="54" customFormat="1" ht="33.75" x14ac:dyDescent="0.2">
      <c r="A750" s="25">
        <v>9678</v>
      </c>
      <c r="B750" s="54" t="s">
        <v>1640</v>
      </c>
      <c r="C750" s="55" t="s">
        <v>740</v>
      </c>
      <c r="D750" s="59" t="s">
        <v>2035</v>
      </c>
      <c r="E750" s="56">
        <v>43038</v>
      </c>
      <c r="F750" s="26">
        <f t="shared" si="11"/>
        <v>46690</v>
      </c>
      <c r="G750" s="55" t="s">
        <v>2831</v>
      </c>
      <c r="H750" s="57">
        <v>10000000</v>
      </c>
      <c r="I750" s="39"/>
      <c r="J750" s="40"/>
      <c r="K750" s="45">
        <v>10000000</v>
      </c>
    </row>
    <row r="751" spans="1:11" s="54" customFormat="1" ht="22.5" x14ac:dyDescent="0.2">
      <c r="A751" s="25">
        <v>9679</v>
      </c>
      <c r="B751" s="54" t="s">
        <v>1640</v>
      </c>
      <c r="C751" s="55" t="s">
        <v>740</v>
      </c>
      <c r="D751" s="59" t="s">
        <v>2035</v>
      </c>
      <c r="E751" s="56">
        <v>43038</v>
      </c>
      <c r="F751" s="26">
        <f t="shared" si="11"/>
        <v>46690</v>
      </c>
      <c r="G751" s="55" t="s">
        <v>2832</v>
      </c>
      <c r="H751" s="57">
        <v>5000000</v>
      </c>
      <c r="I751" s="39"/>
      <c r="J751" s="40"/>
      <c r="K751" s="45">
        <v>5000000</v>
      </c>
    </row>
    <row r="752" spans="1:11" s="54" customFormat="1" ht="22.5" x14ac:dyDescent="0.2">
      <c r="A752" s="25">
        <v>9680</v>
      </c>
      <c r="B752" s="54" t="s">
        <v>1640</v>
      </c>
      <c r="C752" s="55" t="s">
        <v>740</v>
      </c>
      <c r="D752" s="59" t="s">
        <v>2035</v>
      </c>
      <c r="E752" s="56">
        <v>43038</v>
      </c>
      <c r="F752" s="26">
        <f t="shared" si="11"/>
        <v>46690</v>
      </c>
      <c r="G752" s="55" t="s">
        <v>940</v>
      </c>
      <c r="H752" s="57">
        <v>4000000</v>
      </c>
      <c r="I752" s="39"/>
      <c r="J752" s="40"/>
      <c r="K752" s="45">
        <v>4000000</v>
      </c>
    </row>
    <row r="753" spans="1:11" s="54" customFormat="1" ht="22.5" x14ac:dyDescent="0.2">
      <c r="A753" s="25">
        <v>9681</v>
      </c>
      <c r="B753" s="54" t="s">
        <v>1640</v>
      </c>
      <c r="C753" s="55" t="s">
        <v>740</v>
      </c>
      <c r="D753" s="59" t="s">
        <v>2035</v>
      </c>
      <c r="E753" s="56">
        <v>43038</v>
      </c>
      <c r="F753" s="26">
        <f t="shared" si="11"/>
        <v>46690</v>
      </c>
      <c r="G753" s="55" t="s">
        <v>1639</v>
      </c>
      <c r="H753" s="57">
        <v>15000000</v>
      </c>
      <c r="I753" s="39"/>
      <c r="J753" s="40"/>
      <c r="K753" s="45">
        <v>15000000</v>
      </c>
    </row>
    <row r="754" spans="1:11" s="54" customFormat="1" ht="22.5" x14ac:dyDescent="0.2">
      <c r="A754" s="25">
        <v>9682</v>
      </c>
      <c r="B754" s="54" t="s">
        <v>1640</v>
      </c>
      <c r="C754" s="55" t="s">
        <v>740</v>
      </c>
      <c r="D754" s="59" t="s">
        <v>2035</v>
      </c>
      <c r="E754" s="56">
        <v>43038</v>
      </c>
      <c r="F754" s="26">
        <f t="shared" si="11"/>
        <v>46690</v>
      </c>
      <c r="G754" s="55" t="s">
        <v>2833</v>
      </c>
      <c r="H754" s="57">
        <v>20000000</v>
      </c>
      <c r="I754" s="39"/>
      <c r="J754" s="40"/>
      <c r="K754" s="45">
        <v>20000000</v>
      </c>
    </row>
    <row r="755" spans="1:11" s="54" customFormat="1" ht="33.75" x14ac:dyDescent="0.2">
      <c r="A755" s="25">
        <v>9683</v>
      </c>
      <c r="B755" s="54" t="s">
        <v>1640</v>
      </c>
      <c r="C755" s="55" t="s">
        <v>740</v>
      </c>
      <c r="D755" s="59" t="s">
        <v>2035</v>
      </c>
      <c r="E755" s="56">
        <v>43038</v>
      </c>
      <c r="F755" s="26">
        <f t="shared" si="11"/>
        <v>46690</v>
      </c>
      <c r="G755" s="55" t="s">
        <v>1758</v>
      </c>
      <c r="H755" s="57">
        <v>5000000</v>
      </c>
      <c r="I755" s="39"/>
      <c r="J755" s="40"/>
      <c r="K755" s="45">
        <v>5000000</v>
      </c>
    </row>
    <row r="756" spans="1:11" s="54" customFormat="1" ht="22.5" x14ac:dyDescent="0.2">
      <c r="A756" s="25">
        <v>9684</v>
      </c>
      <c r="B756" s="54" t="s">
        <v>1640</v>
      </c>
      <c r="C756" s="55" t="s">
        <v>740</v>
      </c>
      <c r="D756" s="59" t="s">
        <v>2035</v>
      </c>
      <c r="E756" s="56">
        <v>43038</v>
      </c>
      <c r="F756" s="26">
        <f t="shared" si="11"/>
        <v>46690</v>
      </c>
      <c r="G756" s="55" t="s">
        <v>2834</v>
      </c>
      <c r="H756" s="57">
        <v>7000000</v>
      </c>
      <c r="I756" s="39"/>
      <c r="J756" s="40"/>
      <c r="K756" s="45">
        <v>7000000</v>
      </c>
    </row>
    <row r="757" spans="1:11" s="54" customFormat="1" ht="45" x14ac:dyDescent="0.2">
      <c r="A757" s="25">
        <v>9685</v>
      </c>
      <c r="B757" s="54" t="s">
        <v>1640</v>
      </c>
      <c r="C757" s="55" t="s">
        <v>740</v>
      </c>
      <c r="D757" s="59" t="s">
        <v>2035</v>
      </c>
      <c r="E757" s="56">
        <v>43038</v>
      </c>
      <c r="F757" s="26">
        <f t="shared" si="11"/>
        <v>46690</v>
      </c>
      <c r="G757" s="55" t="s">
        <v>2835</v>
      </c>
      <c r="H757" s="57">
        <v>15000000</v>
      </c>
      <c r="I757" s="39">
        <v>7000000</v>
      </c>
      <c r="J757" s="40" t="s">
        <v>5133</v>
      </c>
      <c r="K757" s="45">
        <v>8000000</v>
      </c>
    </row>
    <row r="758" spans="1:11" s="54" customFormat="1" ht="22.5" x14ac:dyDescent="0.2">
      <c r="A758" s="25">
        <v>9686</v>
      </c>
      <c r="B758" s="54" t="s">
        <v>1640</v>
      </c>
      <c r="C758" s="55" t="s">
        <v>740</v>
      </c>
      <c r="D758" s="59" t="s">
        <v>2035</v>
      </c>
      <c r="E758" s="56">
        <v>43038</v>
      </c>
      <c r="F758" s="26">
        <f t="shared" si="11"/>
        <v>46690</v>
      </c>
      <c r="G758" s="55" t="s">
        <v>2836</v>
      </c>
      <c r="H758" s="57">
        <v>750000</v>
      </c>
      <c r="I758" s="39"/>
      <c r="J758" s="40"/>
      <c r="K758" s="45">
        <v>750000</v>
      </c>
    </row>
    <row r="759" spans="1:11" s="54" customFormat="1" ht="22.5" x14ac:dyDescent="0.2">
      <c r="A759" s="25">
        <v>9687</v>
      </c>
      <c r="B759" s="54" t="s">
        <v>1640</v>
      </c>
      <c r="C759" s="55" t="s">
        <v>740</v>
      </c>
      <c r="D759" s="59" t="s">
        <v>2035</v>
      </c>
      <c r="E759" s="56">
        <v>43038</v>
      </c>
      <c r="F759" s="26">
        <f t="shared" si="11"/>
        <v>46690</v>
      </c>
      <c r="G759" s="55" t="s">
        <v>2837</v>
      </c>
      <c r="H759" s="57">
        <v>8000000</v>
      </c>
      <c r="I759" s="39"/>
      <c r="J759" s="40"/>
      <c r="K759" s="45">
        <v>8000000</v>
      </c>
    </row>
    <row r="760" spans="1:11" s="54" customFormat="1" ht="45" x14ac:dyDescent="0.2">
      <c r="A760" s="25">
        <v>9688</v>
      </c>
      <c r="B760" s="54" t="s">
        <v>1640</v>
      </c>
      <c r="C760" s="55" t="s">
        <v>740</v>
      </c>
      <c r="D760" s="59" t="s">
        <v>2035</v>
      </c>
      <c r="E760" s="56">
        <v>43038</v>
      </c>
      <c r="F760" s="26">
        <f t="shared" si="11"/>
        <v>46690</v>
      </c>
      <c r="G760" s="55" t="s">
        <v>2838</v>
      </c>
      <c r="H760" s="57">
        <v>13000000</v>
      </c>
      <c r="I760" s="39"/>
      <c r="J760" s="40"/>
      <c r="K760" s="45">
        <v>13000000</v>
      </c>
    </row>
    <row r="761" spans="1:11" s="54" customFormat="1" ht="33.75" x14ac:dyDescent="0.2">
      <c r="A761" s="25">
        <v>9689</v>
      </c>
      <c r="B761" s="54" t="s">
        <v>1640</v>
      </c>
      <c r="C761" s="55" t="s">
        <v>740</v>
      </c>
      <c r="D761" s="59" t="s">
        <v>2035</v>
      </c>
      <c r="E761" s="56">
        <v>43038</v>
      </c>
      <c r="F761" s="26">
        <f t="shared" si="11"/>
        <v>46690</v>
      </c>
      <c r="G761" s="55" t="s">
        <v>2839</v>
      </c>
      <c r="H761" s="57">
        <v>10000000</v>
      </c>
      <c r="I761" s="39"/>
      <c r="J761" s="40"/>
      <c r="K761" s="45">
        <v>10000000</v>
      </c>
    </row>
    <row r="762" spans="1:11" s="54" customFormat="1" ht="22.5" x14ac:dyDescent="0.2">
      <c r="A762" s="25">
        <v>9690</v>
      </c>
      <c r="B762" s="54" t="s">
        <v>1640</v>
      </c>
      <c r="C762" s="55" t="s">
        <v>740</v>
      </c>
      <c r="D762" s="59" t="s">
        <v>2035</v>
      </c>
      <c r="E762" s="56">
        <v>43038</v>
      </c>
      <c r="F762" s="26">
        <f t="shared" si="11"/>
        <v>46690</v>
      </c>
      <c r="G762" s="55" t="s">
        <v>604</v>
      </c>
      <c r="H762" s="57">
        <v>5000000</v>
      </c>
      <c r="I762" s="39"/>
      <c r="J762" s="40"/>
      <c r="K762" s="45">
        <v>5000000</v>
      </c>
    </row>
    <row r="763" spans="1:11" s="54" customFormat="1" ht="22.5" x14ac:dyDescent="0.2">
      <c r="A763" s="25">
        <v>9691</v>
      </c>
      <c r="B763" s="54" t="s">
        <v>1640</v>
      </c>
      <c r="C763" s="55" t="s">
        <v>740</v>
      </c>
      <c r="D763" s="59" t="s">
        <v>2035</v>
      </c>
      <c r="E763" s="56">
        <v>43038</v>
      </c>
      <c r="F763" s="26">
        <f t="shared" si="11"/>
        <v>46690</v>
      </c>
      <c r="G763" s="55" t="s">
        <v>2840</v>
      </c>
      <c r="H763" s="57">
        <v>13000000</v>
      </c>
      <c r="I763" s="39"/>
      <c r="J763" s="40"/>
      <c r="K763" s="45">
        <v>13000000</v>
      </c>
    </row>
    <row r="764" spans="1:11" s="54" customFormat="1" ht="22.5" x14ac:dyDescent="0.2">
      <c r="A764" s="25">
        <v>9692</v>
      </c>
      <c r="B764" s="54" t="s">
        <v>1640</v>
      </c>
      <c r="C764" s="55" t="s">
        <v>740</v>
      </c>
      <c r="D764" s="59" t="s">
        <v>2035</v>
      </c>
      <c r="E764" s="56">
        <v>43038</v>
      </c>
      <c r="F764" s="26">
        <f t="shared" si="11"/>
        <v>46690</v>
      </c>
      <c r="G764" s="55" t="s">
        <v>2841</v>
      </c>
      <c r="H764" s="57">
        <v>10000000</v>
      </c>
      <c r="I764" s="39">
        <v>2000000</v>
      </c>
      <c r="J764" s="40" t="s">
        <v>5086</v>
      </c>
      <c r="K764" s="45">
        <v>8000000</v>
      </c>
    </row>
    <row r="765" spans="1:11" s="54" customFormat="1" ht="22.5" x14ac:dyDescent="0.2">
      <c r="A765" s="25">
        <v>9693</v>
      </c>
      <c r="B765" s="54" t="s">
        <v>1640</v>
      </c>
      <c r="C765" s="55" t="s">
        <v>740</v>
      </c>
      <c r="D765" s="59" t="s">
        <v>2035</v>
      </c>
      <c r="E765" s="56">
        <v>43038</v>
      </c>
      <c r="F765" s="26">
        <f t="shared" si="11"/>
        <v>46690</v>
      </c>
      <c r="G765" s="55" t="s">
        <v>2842</v>
      </c>
      <c r="H765" s="57">
        <v>10000000</v>
      </c>
      <c r="I765" s="39"/>
      <c r="J765" s="40"/>
      <c r="K765" s="45">
        <v>10000000</v>
      </c>
    </row>
    <row r="766" spans="1:11" s="54" customFormat="1" ht="22.5" x14ac:dyDescent="0.2">
      <c r="A766" s="25">
        <v>9694</v>
      </c>
      <c r="B766" s="54" t="s">
        <v>1640</v>
      </c>
      <c r="C766" s="55" t="s">
        <v>740</v>
      </c>
      <c r="D766" s="59" t="s">
        <v>2035</v>
      </c>
      <c r="E766" s="56">
        <v>43038</v>
      </c>
      <c r="F766" s="26">
        <f t="shared" si="11"/>
        <v>46690</v>
      </c>
      <c r="G766" s="55" t="s">
        <v>2843</v>
      </c>
      <c r="H766" s="57">
        <v>5000000</v>
      </c>
      <c r="I766" s="39"/>
      <c r="J766" s="40"/>
      <c r="K766" s="45">
        <v>5000000</v>
      </c>
    </row>
    <row r="767" spans="1:11" s="54" customFormat="1" ht="33.75" x14ac:dyDescent="0.2">
      <c r="A767" s="25">
        <v>9695</v>
      </c>
      <c r="B767" s="54" t="s">
        <v>1640</v>
      </c>
      <c r="C767" s="55" t="s">
        <v>740</v>
      </c>
      <c r="D767" s="59" t="s">
        <v>2035</v>
      </c>
      <c r="E767" s="56">
        <v>43038</v>
      </c>
      <c r="F767" s="26">
        <f t="shared" si="11"/>
        <v>46690</v>
      </c>
      <c r="G767" s="55" t="s">
        <v>2844</v>
      </c>
      <c r="H767" s="57">
        <v>5000000</v>
      </c>
      <c r="I767" s="39"/>
      <c r="J767" s="40"/>
      <c r="K767" s="45">
        <v>5000000</v>
      </c>
    </row>
    <row r="768" spans="1:11" s="54" customFormat="1" ht="22.5" x14ac:dyDescent="0.2">
      <c r="A768" s="25">
        <v>9696</v>
      </c>
      <c r="B768" s="54" t="s">
        <v>1640</v>
      </c>
      <c r="C768" s="55" t="s">
        <v>740</v>
      </c>
      <c r="D768" s="59" t="s">
        <v>2035</v>
      </c>
      <c r="E768" s="56">
        <v>43038</v>
      </c>
      <c r="F768" s="26">
        <f t="shared" si="11"/>
        <v>46690</v>
      </c>
      <c r="G768" s="55" t="s">
        <v>2845</v>
      </c>
      <c r="H768" s="57">
        <v>5000000</v>
      </c>
      <c r="I768" s="39"/>
      <c r="J768" s="40"/>
      <c r="K768" s="45">
        <v>5000000</v>
      </c>
    </row>
    <row r="769" spans="1:11" s="54" customFormat="1" ht="22.5" x14ac:dyDescent="0.2">
      <c r="A769" s="25">
        <v>9697</v>
      </c>
      <c r="B769" s="54" t="s">
        <v>1640</v>
      </c>
      <c r="C769" s="55" t="s">
        <v>740</v>
      </c>
      <c r="D769" s="59" t="s">
        <v>2035</v>
      </c>
      <c r="E769" s="56">
        <v>43038</v>
      </c>
      <c r="F769" s="26">
        <f t="shared" si="11"/>
        <v>46690</v>
      </c>
      <c r="G769" s="55" t="s">
        <v>2846</v>
      </c>
      <c r="H769" s="57">
        <v>1500000</v>
      </c>
      <c r="I769" s="39"/>
      <c r="J769" s="40"/>
      <c r="K769" s="45">
        <v>1500000</v>
      </c>
    </row>
    <row r="770" spans="1:11" s="54" customFormat="1" ht="22.5" x14ac:dyDescent="0.2">
      <c r="A770" s="25">
        <v>9698</v>
      </c>
      <c r="B770" s="54" t="s">
        <v>1640</v>
      </c>
      <c r="C770" s="55" t="s">
        <v>740</v>
      </c>
      <c r="D770" s="59" t="s">
        <v>2035</v>
      </c>
      <c r="E770" s="56">
        <v>43038</v>
      </c>
      <c r="F770" s="26">
        <f t="shared" si="11"/>
        <v>46690</v>
      </c>
      <c r="G770" s="55" t="s">
        <v>1585</v>
      </c>
      <c r="H770" s="57">
        <v>10000000</v>
      </c>
      <c r="I770" s="39"/>
      <c r="J770" s="40"/>
      <c r="K770" s="45">
        <v>10000000</v>
      </c>
    </row>
    <row r="771" spans="1:11" s="54" customFormat="1" ht="33.75" x14ac:dyDescent="0.2">
      <c r="A771" s="25">
        <v>9699</v>
      </c>
      <c r="B771" s="54" t="s">
        <v>1640</v>
      </c>
      <c r="C771" s="55" t="s">
        <v>740</v>
      </c>
      <c r="D771" s="59" t="s">
        <v>2035</v>
      </c>
      <c r="E771" s="56">
        <v>43038</v>
      </c>
      <c r="F771" s="26">
        <f t="shared" si="11"/>
        <v>46690</v>
      </c>
      <c r="G771" s="55" t="s">
        <v>2847</v>
      </c>
      <c r="H771" s="57">
        <v>10000000</v>
      </c>
      <c r="I771" s="39"/>
      <c r="J771" s="40"/>
      <c r="K771" s="45">
        <v>10000000</v>
      </c>
    </row>
    <row r="772" spans="1:11" s="54" customFormat="1" ht="22.5" x14ac:dyDescent="0.2">
      <c r="A772" s="25">
        <v>9700</v>
      </c>
      <c r="B772" s="54" t="s">
        <v>1640</v>
      </c>
      <c r="C772" s="55" t="s">
        <v>740</v>
      </c>
      <c r="D772" s="59" t="s">
        <v>2035</v>
      </c>
      <c r="E772" s="56">
        <v>43038</v>
      </c>
      <c r="F772" s="26">
        <f t="shared" ref="F772:F835" si="12">IF(D772="","",(DATE(YEAR(E772)+10,MONTH(E772),DAY(E772))))</f>
        <v>46690</v>
      </c>
      <c r="G772" s="55" t="s">
        <v>2848</v>
      </c>
      <c r="H772" s="57">
        <v>10000000</v>
      </c>
      <c r="I772" s="39">
        <v>1000000</v>
      </c>
      <c r="J772" s="40">
        <v>43089</v>
      </c>
      <c r="K772" s="45">
        <v>9000000</v>
      </c>
    </row>
    <row r="773" spans="1:11" s="54" customFormat="1" ht="45" x14ac:dyDescent="0.2">
      <c r="A773" s="25">
        <v>9701</v>
      </c>
      <c r="B773" s="54" t="s">
        <v>1640</v>
      </c>
      <c r="C773" s="55" t="s">
        <v>740</v>
      </c>
      <c r="D773" s="59" t="s">
        <v>2035</v>
      </c>
      <c r="E773" s="56">
        <v>43038</v>
      </c>
      <c r="F773" s="26">
        <f t="shared" si="12"/>
        <v>46690</v>
      </c>
      <c r="G773" s="55" t="s">
        <v>2849</v>
      </c>
      <c r="H773" s="57">
        <v>830000</v>
      </c>
      <c r="I773" s="39"/>
      <c r="J773" s="40"/>
      <c r="K773" s="45">
        <v>830000</v>
      </c>
    </row>
    <row r="774" spans="1:11" s="54" customFormat="1" ht="33.75" x14ac:dyDescent="0.2">
      <c r="A774" s="25">
        <v>9702</v>
      </c>
      <c r="B774" s="54" t="s">
        <v>1640</v>
      </c>
      <c r="C774" s="55" t="s">
        <v>2850</v>
      </c>
      <c r="D774" s="59" t="s">
        <v>2035</v>
      </c>
      <c r="E774" s="56">
        <v>43038</v>
      </c>
      <c r="F774" s="26">
        <f t="shared" si="12"/>
        <v>46690</v>
      </c>
      <c r="G774" s="55" t="s">
        <v>2851</v>
      </c>
      <c r="H774" s="57">
        <v>2500000</v>
      </c>
      <c r="I774" s="39"/>
      <c r="J774" s="40"/>
      <c r="K774" s="45">
        <v>2500000</v>
      </c>
    </row>
    <row r="775" spans="1:11" s="54" customFormat="1" ht="33.75" x14ac:dyDescent="0.2">
      <c r="A775" s="25">
        <v>9703</v>
      </c>
      <c r="B775" s="54" t="s">
        <v>1640</v>
      </c>
      <c r="C775" s="55" t="s">
        <v>2806</v>
      </c>
      <c r="D775" s="59" t="s">
        <v>2035</v>
      </c>
      <c r="E775" s="56">
        <v>43038</v>
      </c>
      <c r="F775" s="26">
        <f t="shared" si="12"/>
        <v>46690</v>
      </c>
      <c r="G775" s="55" t="s">
        <v>2851</v>
      </c>
      <c r="H775" s="57">
        <v>2500000</v>
      </c>
      <c r="I775" s="39"/>
      <c r="J775" s="40"/>
      <c r="K775" s="45">
        <v>2500000</v>
      </c>
    </row>
    <row r="776" spans="1:11" s="54" customFormat="1" ht="33.75" x14ac:dyDescent="0.2">
      <c r="A776" s="25">
        <v>9704</v>
      </c>
      <c r="B776" s="54" t="s">
        <v>1640</v>
      </c>
      <c r="C776" s="55" t="s">
        <v>2852</v>
      </c>
      <c r="D776" s="59" t="s">
        <v>2035</v>
      </c>
      <c r="E776" s="56">
        <v>43038</v>
      </c>
      <c r="F776" s="26">
        <f t="shared" si="12"/>
        <v>46690</v>
      </c>
      <c r="G776" s="55" t="s">
        <v>2853</v>
      </c>
      <c r="H776" s="57">
        <v>1250000</v>
      </c>
      <c r="I776" s="39"/>
      <c r="J776" s="40"/>
      <c r="K776" s="45">
        <v>1250000</v>
      </c>
    </row>
    <row r="777" spans="1:11" s="54" customFormat="1" ht="56.25" x14ac:dyDescent="0.2">
      <c r="A777" s="25">
        <v>9705</v>
      </c>
      <c r="B777" s="54" t="s">
        <v>1640</v>
      </c>
      <c r="C777" s="55" t="s">
        <v>2852</v>
      </c>
      <c r="D777" s="59" t="s">
        <v>2035</v>
      </c>
      <c r="E777" s="56">
        <v>43038</v>
      </c>
      <c r="F777" s="26">
        <f t="shared" si="12"/>
        <v>46690</v>
      </c>
      <c r="G777" s="55" t="s">
        <v>2854</v>
      </c>
      <c r="H777" s="57">
        <v>17500000</v>
      </c>
      <c r="I777" s="39">
        <v>5030000</v>
      </c>
      <c r="J777" s="40" t="s">
        <v>6427</v>
      </c>
      <c r="K777" s="45">
        <v>12470000</v>
      </c>
    </row>
    <row r="778" spans="1:11" s="54" customFormat="1" ht="33.75" x14ac:dyDescent="0.2">
      <c r="A778" s="25">
        <v>9706</v>
      </c>
      <c r="B778" s="54" t="s">
        <v>1640</v>
      </c>
      <c r="C778" s="55" t="s">
        <v>1000</v>
      </c>
      <c r="D778" s="59" t="s">
        <v>2035</v>
      </c>
      <c r="E778" s="56">
        <v>43038</v>
      </c>
      <c r="F778" s="26">
        <f t="shared" si="12"/>
        <v>46690</v>
      </c>
      <c r="G778" s="55" t="s">
        <v>2855</v>
      </c>
      <c r="H778" s="57">
        <v>3000000</v>
      </c>
      <c r="I778" s="39"/>
      <c r="J778" s="40"/>
      <c r="K778" s="45">
        <v>3000000</v>
      </c>
    </row>
    <row r="779" spans="1:11" s="54" customFormat="1" ht="33.75" x14ac:dyDescent="0.2">
      <c r="A779" s="25">
        <v>9707</v>
      </c>
      <c r="B779" s="54" t="s">
        <v>1640</v>
      </c>
      <c r="C779" s="55" t="s">
        <v>1000</v>
      </c>
      <c r="D779" s="59" t="s">
        <v>2035</v>
      </c>
      <c r="E779" s="56">
        <v>43038</v>
      </c>
      <c r="F779" s="26">
        <f t="shared" si="12"/>
        <v>46690</v>
      </c>
      <c r="G779" s="55" t="s">
        <v>2830</v>
      </c>
      <c r="H779" s="57">
        <v>5000000</v>
      </c>
      <c r="I779" s="39"/>
      <c r="J779" s="40"/>
      <c r="K779" s="45">
        <v>5000000</v>
      </c>
    </row>
    <row r="780" spans="1:11" s="54" customFormat="1" ht="22.5" x14ac:dyDescent="0.2">
      <c r="A780" s="25">
        <v>9708</v>
      </c>
      <c r="B780" s="54" t="s">
        <v>1640</v>
      </c>
      <c r="C780" s="55" t="s">
        <v>1000</v>
      </c>
      <c r="D780" s="59" t="s">
        <v>2035</v>
      </c>
      <c r="E780" s="56">
        <v>43038</v>
      </c>
      <c r="F780" s="26">
        <f t="shared" si="12"/>
        <v>46690</v>
      </c>
      <c r="G780" s="55" t="s">
        <v>2856</v>
      </c>
      <c r="H780" s="57">
        <v>4000000</v>
      </c>
      <c r="I780" s="39"/>
      <c r="J780" s="40"/>
      <c r="K780" s="45">
        <v>4000000</v>
      </c>
    </row>
    <row r="781" spans="1:11" s="54" customFormat="1" ht="33.75" x14ac:dyDescent="0.2">
      <c r="A781" s="25">
        <v>9709</v>
      </c>
      <c r="B781" s="54" t="s">
        <v>1640</v>
      </c>
      <c r="C781" s="55" t="s">
        <v>652</v>
      </c>
      <c r="D781" s="59" t="s">
        <v>2035</v>
      </c>
      <c r="E781" s="56">
        <v>43038</v>
      </c>
      <c r="F781" s="26">
        <f t="shared" si="12"/>
        <v>46690</v>
      </c>
      <c r="G781" s="55" t="s">
        <v>2857</v>
      </c>
      <c r="H781" s="57">
        <v>10000000</v>
      </c>
      <c r="I781" s="39">
        <v>1000000</v>
      </c>
      <c r="J781" s="40">
        <v>43682</v>
      </c>
      <c r="K781" s="45">
        <v>9000000</v>
      </c>
    </row>
    <row r="782" spans="1:11" s="54" customFormat="1" ht="22.5" x14ac:dyDescent="0.2">
      <c r="A782" s="25">
        <v>9710</v>
      </c>
      <c r="B782" s="54" t="s">
        <v>1640</v>
      </c>
      <c r="C782" s="55" t="s">
        <v>652</v>
      </c>
      <c r="D782" s="59" t="s">
        <v>2035</v>
      </c>
      <c r="E782" s="56">
        <v>43038</v>
      </c>
      <c r="F782" s="26">
        <f t="shared" si="12"/>
        <v>46690</v>
      </c>
      <c r="G782" s="55" t="s">
        <v>2858</v>
      </c>
      <c r="H782" s="57">
        <v>5000000</v>
      </c>
      <c r="I782" s="39">
        <v>0</v>
      </c>
      <c r="J782" s="40"/>
      <c r="K782" s="45">
        <v>5000000</v>
      </c>
    </row>
    <row r="783" spans="1:11" s="54" customFormat="1" ht="22.5" x14ac:dyDescent="0.2">
      <c r="A783" s="25">
        <v>9711</v>
      </c>
      <c r="B783" s="54" t="s">
        <v>1640</v>
      </c>
      <c r="C783" s="55" t="s">
        <v>652</v>
      </c>
      <c r="D783" s="59" t="s">
        <v>2035</v>
      </c>
      <c r="E783" s="56">
        <v>43038</v>
      </c>
      <c r="F783" s="26">
        <f t="shared" si="12"/>
        <v>46690</v>
      </c>
      <c r="G783" s="55" t="s">
        <v>2859</v>
      </c>
      <c r="H783" s="57">
        <v>5000000</v>
      </c>
      <c r="I783" s="39"/>
      <c r="J783" s="40"/>
      <c r="K783" s="45">
        <v>5000000</v>
      </c>
    </row>
    <row r="784" spans="1:11" s="54" customFormat="1" ht="22.5" x14ac:dyDescent="0.2">
      <c r="A784" s="25">
        <v>9712</v>
      </c>
      <c r="B784" s="54" t="s">
        <v>1640</v>
      </c>
      <c r="C784" s="55" t="s">
        <v>652</v>
      </c>
      <c r="D784" s="59" t="s">
        <v>2035</v>
      </c>
      <c r="E784" s="56">
        <v>43038</v>
      </c>
      <c r="F784" s="26">
        <f t="shared" si="12"/>
        <v>46690</v>
      </c>
      <c r="G784" s="55" t="s">
        <v>1665</v>
      </c>
      <c r="H784" s="57">
        <v>250000000</v>
      </c>
      <c r="I784" s="39"/>
      <c r="J784" s="40"/>
      <c r="K784" s="45">
        <v>250000000</v>
      </c>
    </row>
    <row r="785" spans="1:11" s="54" customFormat="1" ht="33.75" x14ac:dyDescent="0.2">
      <c r="A785" s="25">
        <v>9713</v>
      </c>
      <c r="B785" s="54" t="s">
        <v>1640</v>
      </c>
      <c r="C785" s="55" t="s">
        <v>1810</v>
      </c>
      <c r="D785" s="59" t="s">
        <v>2035</v>
      </c>
      <c r="E785" s="56">
        <v>43038</v>
      </c>
      <c r="F785" s="26">
        <f t="shared" si="12"/>
        <v>46690</v>
      </c>
      <c r="G785" s="55" t="s">
        <v>2860</v>
      </c>
      <c r="H785" s="57">
        <v>2500000</v>
      </c>
      <c r="I785" s="39">
        <v>2000000</v>
      </c>
      <c r="J785" s="40">
        <v>44188</v>
      </c>
      <c r="K785" s="45">
        <v>500000</v>
      </c>
    </row>
    <row r="786" spans="1:11" s="54" customFormat="1" ht="33.75" x14ac:dyDescent="0.2">
      <c r="A786" s="25">
        <v>9714</v>
      </c>
      <c r="B786" s="54" t="s">
        <v>1640</v>
      </c>
      <c r="C786" s="55" t="s">
        <v>2861</v>
      </c>
      <c r="D786" s="59" t="s">
        <v>2035</v>
      </c>
      <c r="E786" s="56">
        <v>43038</v>
      </c>
      <c r="F786" s="26">
        <f t="shared" si="12"/>
        <v>46690</v>
      </c>
      <c r="G786" s="55" t="s">
        <v>2862</v>
      </c>
      <c r="H786" s="57">
        <v>2500000</v>
      </c>
      <c r="I786" s="39"/>
      <c r="J786" s="40"/>
      <c r="K786" s="45">
        <v>2500000</v>
      </c>
    </row>
    <row r="787" spans="1:11" s="54" customFormat="1" ht="33.75" x14ac:dyDescent="0.2">
      <c r="A787" s="25">
        <v>9715</v>
      </c>
      <c r="B787" s="54" t="s">
        <v>1640</v>
      </c>
      <c r="C787" s="55" t="s">
        <v>1642</v>
      </c>
      <c r="D787" s="59" t="s">
        <v>2035</v>
      </c>
      <c r="E787" s="56">
        <v>43038</v>
      </c>
      <c r="F787" s="26">
        <f t="shared" si="12"/>
        <v>46690</v>
      </c>
      <c r="G787" s="55" t="s">
        <v>2812</v>
      </c>
      <c r="H787" s="57">
        <v>5000000</v>
      </c>
      <c r="I787" s="39"/>
      <c r="J787" s="40"/>
      <c r="K787" s="45">
        <v>5000000</v>
      </c>
    </row>
    <row r="788" spans="1:11" s="54" customFormat="1" ht="33.75" x14ac:dyDescent="0.2">
      <c r="A788" s="25">
        <v>9716</v>
      </c>
      <c r="B788" s="54" t="s">
        <v>1640</v>
      </c>
      <c r="C788" s="55" t="s">
        <v>1642</v>
      </c>
      <c r="D788" s="59" t="s">
        <v>2035</v>
      </c>
      <c r="E788" s="56">
        <v>43038</v>
      </c>
      <c r="F788" s="26">
        <f t="shared" si="12"/>
        <v>46690</v>
      </c>
      <c r="G788" s="55" t="s">
        <v>2863</v>
      </c>
      <c r="H788" s="57">
        <v>5000000</v>
      </c>
      <c r="I788" s="39"/>
      <c r="J788" s="40"/>
      <c r="K788" s="45">
        <v>5000000</v>
      </c>
    </row>
    <row r="789" spans="1:11" s="54" customFormat="1" ht="33.75" x14ac:dyDescent="0.2">
      <c r="A789" s="25">
        <v>9717</v>
      </c>
      <c r="B789" s="54" t="s">
        <v>1640</v>
      </c>
      <c r="C789" s="55" t="s">
        <v>1308</v>
      </c>
      <c r="D789" s="59" t="s">
        <v>2035</v>
      </c>
      <c r="E789" s="56">
        <v>43038</v>
      </c>
      <c r="F789" s="26">
        <f t="shared" si="12"/>
        <v>46690</v>
      </c>
      <c r="G789" s="55" t="s">
        <v>2829</v>
      </c>
      <c r="H789" s="57">
        <v>3000000</v>
      </c>
      <c r="I789" s="39">
        <v>500000</v>
      </c>
      <c r="J789" s="40">
        <v>43354</v>
      </c>
      <c r="K789" s="45">
        <v>2500000</v>
      </c>
    </row>
    <row r="790" spans="1:11" s="54" customFormat="1" ht="22.5" x14ac:dyDescent="0.2">
      <c r="A790" s="25">
        <v>9718</v>
      </c>
      <c r="B790" s="54" t="s">
        <v>1640</v>
      </c>
      <c r="C790" s="55" t="s">
        <v>1308</v>
      </c>
      <c r="D790" s="59" t="s">
        <v>2035</v>
      </c>
      <c r="E790" s="56">
        <v>43038</v>
      </c>
      <c r="F790" s="26">
        <f t="shared" si="12"/>
        <v>46690</v>
      </c>
      <c r="G790" s="55" t="s">
        <v>2864</v>
      </c>
      <c r="H790" s="57">
        <v>2500000</v>
      </c>
      <c r="I790" s="39"/>
      <c r="J790" s="40"/>
      <c r="K790" s="45">
        <v>2500000</v>
      </c>
    </row>
    <row r="791" spans="1:11" s="54" customFormat="1" x14ac:dyDescent="0.2">
      <c r="A791" s="25">
        <v>9719</v>
      </c>
      <c r="B791" s="54" t="s">
        <v>1640</v>
      </c>
      <c r="C791" s="55" t="s">
        <v>1308</v>
      </c>
      <c r="D791" s="59" t="s">
        <v>2035</v>
      </c>
      <c r="E791" s="56">
        <v>43038</v>
      </c>
      <c r="F791" s="26">
        <f t="shared" si="12"/>
        <v>46690</v>
      </c>
      <c r="G791" s="55" t="s">
        <v>1309</v>
      </c>
      <c r="H791" s="57">
        <v>319000</v>
      </c>
      <c r="I791" s="39"/>
      <c r="J791" s="40"/>
      <c r="K791" s="45">
        <v>319000</v>
      </c>
    </row>
    <row r="792" spans="1:11" s="54" customFormat="1" ht="33.75" x14ac:dyDescent="0.2">
      <c r="A792" s="25">
        <v>9720</v>
      </c>
      <c r="B792" s="54" t="s">
        <v>1640</v>
      </c>
      <c r="C792" s="55" t="s">
        <v>1308</v>
      </c>
      <c r="D792" s="59" t="s">
        <v>2035</v>
      </c>
      <c r="E792" s="56">
        <v>43038</v>
      </c>
      <c r="F792" s="26">
        <f t="shared" si="12"/>
        <v>46690</v>
      </c>
      <c r="G792" s="55" t="s">
        <v>2865</v>
      </c>
      <c r="H792" s="57">
        <v>3000000</v>
      </c>
      <c r="I792" s="39"/>
      <c r="J792" s="40"/>
      <c r="K792" s="45">
        <v>3000000</v>
      </c>
    </row>
    <row r="793" spans="1:11" s="54" customFormat="1" ht="33.75" x14ac:dyDescent="0.2">
      <c r="A793" s="25">
        <v>9721</v>
      </c>
      <c r="B793" s="54" t="s">
        <v>1640</v>
      </c>
      <c r="C793" s="55" t="s">
        <v>1811</v>
      </c>
      <c r="D793" s="59" t="s">
        <v>2035</v>
      </c>
      <c r="E793" s="56">
        <v>43038</v>
      </c>
      <c r="F793" s="26">
        <f t="shared" si="12"/>
        <v>46690</v>
      </c>
      <c r="G793" s="55" t="s">
        <v>2866</v>
      </c>
      <c r="H793" s="57">
        <v>2500000</v>
      </c>
      <c r="I793" s="39"/>
      <c r="J793" s="40"/>
      <c r="K793" s="45">
        <v>2500000</v>
      </c>
    </row>
    <row r="794" spans="1:11" s="54" customFormat="1" ht="33.75" x14ac:dyDescent="0.2">
      <c r="A794" s="25">
        <v>9722</v>
      </c>
      <c r="B794" s="54" t="s">
        <v>1640</v>
      </c>
      <c r="C794" s="55" t="s">
        <v>146</v>
      </c>
      <c r="D794" s="59" t="s">
        <v>2035</v>
      </c>
      <c r="E794" s="56">
        <v>43038</v>
      </c>
      <c r="F794" s="26">
        <f t="shared" si="12"/>
        <v>46690</v>
      </c>
      <c r="G794" s="55" t="s">
        <v>2862</v>
      </c>
      <c r="H794" s="57">
        <v>2500000</v>
      </c>
      <c r="I794" s="39"/>
      <c r="J794" s="40"/>
      <c r="K794" s="45">
        <v>2500000</v>
      </c>
    </row>
    <row r="795" spans="1:11" s="54" customFormat="1" ht="33.75" x14ac:dyDescent="0.2">
      <c r="A795" s="25">
        <v>9723</v>
      </c>
      <c r="B795" s="54" t="s">
        <v>1640</v>
      </c>
      <c r="C795" s="55" t="s">
        <v>941</v>
      </c>
      <c r="D795" s="59" t="s">
        <v>2035</v>
      </c>
      <c r="E795" s="56">
        <v>43038</v>
      </c>
      <c r="F795" s="26">
        <f t="shared" si="12"/>
        <v>46690</v>
      </c>
      <c r="G795" s="55" t="s">
        <v>2812</v>
      </c>
      <c r="H795" s="57">
        <v>2500000</v>
      </c>
      <c r="I795" s="39"/>
      <c r="J795" s="40"/>
      <c r="K795" s="45">
        <v>2500000</v>
      </c>
    </row>
    <row r="796" spans="1:11" s="54" customFormat="1" ht="33.75" x14ac:dyDescent="0.2">
      <c r="A796" s="25">
        <v>9724</v>
      </c>
      <c r="B796" s="54" t="s">
        <v>1640</v>
      </c>
      <c r="C796" s="55" t="s">
        <v>941</v>
      </c>
      <c r="D796" s="59" t="s">
        <v>2035</v>
      </c>
      <c r="E796" s="56">
        <v>43038</v>
      </c>
      <c r="F796" s="26">
        <f t="shared" si="12"/>
        <v>46690</v>
      </c>
      <c r="G796" s="55" t="s">
        <v>2867</v>
      </c>
      <c r="H796" s="57">
        <v>7500000</v>
      </c>
      <c r="I796" s="39"/>
      <c r="J796" s="40"/>
      <c r="K796" s="45">
        <v>7500000</v>
      </c>
    </row>
    <row r="797" spans="1:11" s="54" customFormat="1" ht="33.75" x14ac:dyDescent="0.2">
      <c r="A797" s="25">
        <v>9725</v>
      </c>
      <c r="B797" s="54" t="s">
        <v>1640</v>
      </c>
      <c r="C797" s="55" t="s">
        <v>1812</v>
      </c>
      <c r="D797" s="59" t="s">
        <v>2035</v>
      </c>
      <c r="E797" s="56">
        <v>43038</v>
      </c>
      <c r="F797" s="26">
        <f t="shared" si="12"/>
        <v>46690</v>
      </c>
      <c r="G797" s="55" t="s">
        <v>2868</v>
      </c>
      <c r="H797" s="57">
        <v>2500000</v>
      </c>
      <c r="I797" s="39"/>
      <c r="J797" s="40"/>
      <c r="K797" s="45">
        <v>2500000</v>
      </c>
    </row>
    <row r="798" spans="1:11" s="54" customFormat="1" ht="22.5" x14ac:dyDescent="0.2">
      <c r="A798" s="25">
        <v>9726</v>
      </c>
      <c r="B798" s="54" t="s">
        <v>1640</v>
      </c>
      <c r="C798" s="55" t="s">
        <v>1812</v>
      </c>
      <c r="D798" s="59" t="s">
        <v>2035</v>
      </c>
      <c r="E798" s="56">
        <v>43038</v>
      </c>
      <c r="F798" s="26">
        <f t="shared" si="12"/>
        <v>46690</v>
      </c>
      <c r="G798" s="55" t="s">
        <v>2869</v>
      </c>
      <c r="H798" s="57">
        <v>2000000</v>
      </c>
      <c r="I798" s="39"/>
      <c r="J798" s="40"/>
      <c r="K798" s="45">
        <v>2000000</v>
      </c>
    </row>
    <row r="799" spans="1:11" s="54" customFormat="1" ht="33.75" x14ac:dyDescent="0.2">
      <c r="A799" s="25">
        <v>9727</v>
      </c>
      <c r="B799" s="54" t="s">
        <v>1640</v>
      </c>
      <c r="C799" s="55" t="s">
        <v>956</v>
      </c>
      <c r="D799" s="59" t="s">
        <v>2035</v>
      </c>
      <c r="E799" s="56">
        <v>43038</v>
      </c>
      <c r="F799" s="26">
        <f t="shared" si="12"/>
        <v>46690</v>
      </c>
      <c r="G799" s="55" t="s">
        <v>2829</v>
      </c>
      <c r="H799" s="57">
        <v>3000000</v>
      </c>
      <c r="I799" s="39">
        <v>1500000</v>
      </c>
      <c r="J799" s="40">
        <v>44188</v>
      </c>
      <c r="K799" s="45">
        <v>1500000</v>
      </c>
    </row>
    <row r="800" spans="1:11" s="54" customFormat="1" ht="22.5" x14ac:dyDescent="0.2">
      <c r="A800" s="25">
        <v>9728</v>
      </c>
      <c r="B800" s="54" t="s">
        <v>1640</v>
      </c>
      <c r="C800" s="55" t="s">
        <v>956</v>
      </c>
      <c r="D800" s="59" t="s">
        <v>2035</v>
      </c>
      <c r="E800" s="56">
        <v>43038</v>
      </c>
      <c r="F800" s="26">
        <f t="shared" si="12"/>
        <v>46690</v>
      </c>
      <c r="G800" s="55" t="s">
        <v>1498</v>
      </c>
      <c r="H800" s="57">
        <v>500000</v>
      </c>
      <c r="I800" s="39"/>
      <c r="J800" s="40"/>
      <c r="K800" s="45">
        <v>500000</v>
      </c>
    </row>
    <row r="801" spans="1:11" s="54" customFormat="1" ht="22.5" x14ac:dyDescent="0.2">
      <c r="A801" s="25">
        <v>9729</v>
      </c>
      <c r="B801" s="54" t="s">
        <v>1640</v>
      </c>
      <c r="C801" s="55" t="s">
        <v>956</v>
      </c>
      <c r="D801" s="59" t="s">
        <v>2035</v>
      </c>
      <c r="E801" s="56">
        <v>43038</v>
      </c>
      <c r="F801" s="26">
        <f t="shared" si="12"/>
        <v>46690</v>
      </c>
      <c r="G801" s="55" t="s">
        <v>2870</v>
      </c>
      <c r="H801" s="57">
        <v>800000</v>
      </c>
      <c r="I801" s="39"/>
      <c r="J801" s="40"/>
      <c r="K801" s="45">
        <v>800000</v>
      </c>
    </row>
    <row r="802" spans="1:11" s="54" customFormat="1" ht="33.75" x14ac:dyDescent="0.2">
      <c r="A802" s="25">
        <v>9730</v>
      </c>
      <c r="B802" s="54" t="s">
        <v>1640</v>
      </c>
      <c r="C802" s="55" t="s">
        <v>956</v>
      </c>
      <c r="D802" s="59" t="s">
        <v>2035</v>
      </c>
      <c r="E802" s="56">
        <v>43038</v>
      </c>
      <c r="F802" s="26">
        <f t="shared" si="12"/>
        <v>46690</v>
      </c>
      <c r="G802" s="55" t="s">
        <v>2871</v>
      </c>
      <c r="H802" s="57">
        <v>4000000</v>
      </c>
      <c r="I802" s="39"/>
      <c r="J802" s="40"/>
      <c r="K802" s="45">
        <v>4000000</v>
      </c>
    </row>
    <row r="803" spans="1:11" s="54" customFormat="1" ht="22.5" x14ac:dyDescent="0.2">
      <c r="A803" s="25">
        <v>9731</v>
      </c>
      <c r="B803" s="54" t="s">
        <v>1640</v>
      </c>
      <c r="C803" s="55" t="s">
        <v>2872</v>
      </c>
      <c r="D803" s="59" t="s">
        <v>2035</v>
      </c>
      <c r="E803" s="56">
        <v>43038</v>
      </c>
      <c r="F803" s="26">
        <f t="shared" si="12"/>
        <v>46690</v>
      </c>
      <c r="G803" s="55" t="s">
        <v>2873</v>
      </c>
      <c r="H803" s="57">
        <v>2000000</v>
      </c>
      <c r="I803" s="39"/>
      <c r="J803" s="40"/>
      <c r="K803" s="45">
        <v>2000000</v>
      </c>
    </row>
    <row r="804" spans="1:11" s="54" customFormat="1" ht="45" x14ac:dyDescent="0.2">
      <c r="A804" s="25">
        <v>9732</v>
      </c>
      <c r="B804" s="54" t="s">
        <v>1640</v>
      </c>
      <c r="C804" s="55" t="s">
        <v>2874</v>
      </c>
      <c r="D804" s="59" t="s">
        <v>2035</v>
      </c>
      <c r="E804" s="56">
        <v>43038</v>
      </c>
      <c r="F804" s="26">
        <f t="shared" si="12"/>
        <v>46690</v>
      </c>
      <c r="G804" s="55" t="s">
        <v>2618</v>
      </c>
      <c r="H804" s="57">
        <v>5000000</v>
      </c>
      <c r="I804" s="39">
        <v>1750000</v>
      </c>
      <c r="J804" s="40" t="s">
        <v>5111</v>
      </c>
      <c r="K804" s="45">
        <v>3250000</v>
      </c>
    </row>
    <row r="805" spans="1:11" s="54" customFormat="1" ht="33.75" x14ac:dyDescent="0.2">
      <c r="A805" s="25">
        <v>9733</v>
      </c>
      <c r="B805" s="54" t="s">
        <v>1640</v>
      </c>
      <c r="C805" s="55" t="s">
        <v>1674</v>
      </c>
      <c r="D805" s="59" t="s">
        <v>2035</v>
      </c>
      <c r="E805" s="56">
        <v>43038</v>
      </c>
      <c r="F805" s="26">
        <f t="shared" si="12"/>
        <v>46690</v>
      </c>
      <c r="G805" s="55" t="s">
        <v>2875</v>
      </c>
      <c r="H805" s="57">
        <v>3000000</v>
      </c>
      <c r="I805" s="39">
        <v>750000</v>
      </c>
      <c r="J805" s="40">
        <v>44860</v>
      </c>
      <c r="K805" s="45">
        <v>2250000</v>
      </c>
    </row>
    <row r="806" spans="1:11" s="54" customFormat="1" ht="22.5" x14ac:dyDescent="0.2">
      <c r="A806" s="25">
        <v>9734</v>
      </c>
      <c r="B806" s="54" t="s">
        <v>1640</v>
      </c>
      <c r="C806" s="55" t="s">
        <v>1674</v>
      </c>
      <c r="D806" s="59" t="s">
        <v>2035</v>
      </c>
      <c r="E806" s="56">
        <v>43038</v>
      </c>
      <c r="F806" s="26">
        <f t="shared" si="12"/>
        <v>46690</v>
      </c>
      <c r="G806" s="55" t="s">
        <v>2876</v>
      </c>
      <c r="H806" s="57">
        <v>2000000</v>
      </c>
      <c r="I806" s="39"/>
      <c r="J806" s="40"/>
      <c r="K806" s="45">
        <v>2000000</v>
      </c>
    </row>
    <row r="807" spans="1:11" s="54" customFormat="1" ht="22.5" x14ac:dyDescent="0.2">
      <c r="A807" s="25">
        <v>9735</v>
      </c>
      <c r="B807" s="54" t="s">
        <v>1640</v>
      </c>
      <c r="C807" s="55" t="s">
        <v>1674</v>
      </c>
      <c r="D807" s="59" t="s">
        <v>2035</v>
      </c>
      <c r="E807" s="56">
        <v>43038</v>
      </c>
      <c r="F807" s="26">
        <f t="shared" si="12"/>
        <v>46690</v>
      </c>
      <c r="G807" s="55" t="s">
        <v>2877</v>
      </c>
      <c r="H807" s="57">
        <v>1000000</v>
      </c>
      <c r="I807" s="39"/>
      <c r="J807" s="40"/>
      <c r="K807" s="45">
        <v>1000000</v>
      </c>
    </row>
    <row r="808" spans="1:11" s="54" customFormat="1" ht="22.5" x14ac:dyDescent="0.2">
      <c r="A808" s="25">
        <v>9736</v>
      </c>
      <c r="B808" s="54" t="s">
        <v>1640</v>
      </c>
      <c r="C808" s="55" t="s">
        <v>1674</v>
      </c>
      <c r="D808" s="59" t="s">
        <v>2035</v>
      </c>
      <c r="E808" s="56">
        <v>43038</v>
      </c>
      <c r="F808" s="26">
        <f t="shared" si="12"/>
        <v>46690</v>
      </c>
      <c r="G808" s="55" t="s">
        <v>2878</v>
      </c>
      <c r="H808" s="57">
        <v>1250000</v>
      </c>
      <c r="I808" s="39"/>
      <c r="J808" s="40"/>
      <c r="K808" s="45">
        <v>1250000</v>
      </c>
    </row>
    <row r="809" spans="1:11" s="54" customFormat="1" x14ac:dyDescent="0.2">
      <c r="A809" s="25">
        <v>9737</v>
      </c>
      <c r="B809" s="54" t="s">
        <v>1640</v>
      </c>
      <c r="C809" s="55" t="s">
        <v>1674</v>
      </c>
      <c r="D809" s="59" t="s">
        <v>2035</v>
      </c>
      <c r="E809" s="56">
        <v>43038</v>
      </c>
      <c r="F809" s="26">
        <f t="shared" si="12"/>
        <v>46690</v>
      </c>
      <c r="G809" s="55" t="s">
        <v>2879</v>
      </c>
      <c r="H809" s="57">
        <v>2500000</v>
      </c>
      <c r="I809" s="39"/>
      <c r="J809" s="40"/>
      <c r="K809" s="45">
        <v>2500000</v>
      </c>
    </row>
    <row r="810" spans="1:11" s="54" customFormat="1" ht="22.5" x14ac:dyDescent="0.2">
      <c r="A810" s="25">
        <v>9738</v>
      </c>
      <c r="B810" s="54" t="s">
        <v>1640</v>
      </c>
      <c r="C810" s="55" t="s">
        <v>1674</v>
      </c>
      <c r="D810" s="59" t="s">
        <v>2035</v>
      </c>
      <c r="E810" s="56">
        <v>43038</v>
      </c>
      <c r="F810" s="26">
        <f t="shared" si="12"/>
        <v>46690</v>
      </c>
      <c r="G810" s="55" t="s">
        <v>2880</v>
      </c>
      <c r="H810" s="57">
        <v>1200000</v>
      </c>
      <c r="I810" s="39"/>
      <c r="J810" s="40"/>
      <c r="K810" s="45">
        <v>1200000</v>
      </c>
    </row>
    <row r="811" spans="1:11" s="54" customFormat="1" ht="22.5" x14ac:dyDescent="0.2">
      <c r="A811" s="25">
        <v>9739</v>
      </c>
      <c r="B811" s="54" t="s">
        <v>1640</v>
      </c>
      <c r="C811" s="55" t="s">
        <v>1674</v>
      </c>
      <c r="D811" s="59" t="s">
        <v>2035</v>
      </c>
      <c r="E811" s="56">
        <v>43038</v>
      </c>
      <c r="F811" s="26">
        <f t="shared" si="12"/>
        <v>46690</v>
      </c>
      <c r="G811" s="55" t="s">
        <v>1154</v>
      </c>
      <c r="H811" s="57">
        <v>2500000</v>
      </c>
      <c r="I811" s="39"/>
      <c r="J811" s="40"/>
      <c r="K811" s="45">
        <v>2500000</v>
      </c>
    </row>
    <row r="812" spans="1:11" s="54" customFormat="1" ht="45" x14ac:dyDescent="0.2">
      <c r="A812" s="25">
        <v>9740</v>
      </c>
      <c r="B812" s="54" t="s">
        <v>1640</v>
      </c>
      <c r="C812" s="55" t="s">
        <v>1674</v>
      </c>
      <c r="D812" s="59" t="s">
        <v>2035</v>
      </c>
      <c r="E812" s="56">
        <v>43038</v>
      </c>
      <c r="F812" s="26">
        <f t="shared" si="12"/>
        <v>46690</v>
      </c>
      <c r="G812" s="55" t="s">
        <v>2881</v>
      </c>
      <c r="H812" s="57">
        <v>500000</v>
      </c>
      <c r="I812" s="39"/>
      <c r="J812" s="40"/>
      <c r="K812" s="45">
        <v>500000</v>
      </c>
    </row>
    <row r="813" spans="1:11" s="54" customFormat="1" ht="33.75" x14ac:dyDescent="0.2">
      <c r="A813" s="25">
        <v>9741</v>
      </c>
      <c r="B813" s="54" t="s">
        <v>1640</v>
      </c>
      <c r="C813" s="55" t="s">
        <v>1674</v>
      </c>
      <c r="D813" s="59" t="s">
        <v>2035</v>
      </c>
      <c r="E813" s="56">
        <v>43038</v>
      </c>
      <c r="F813" s="26">
        <f t="shared" si="12"/>
        <v>46690</v>
      </c>
      <c r="G813" s="55" t="s">
        <v>2882</v>
      </c>
      <c r="H813" s="57">
        <v>20000000</v>
      </c>
      <c r="I813" s="39"/>
      <c r="J813" s="40"/>
      <c r="K813" s="45">
        <v>20000000</v>
      </c>
    </row>
    <row r="814" spans="1:11" s="54" customFormat="1" ht="22.5" x14ac:dyDescent="0.2">
      <c r="A814" s="25">
        <v>9742</v>
      </c>
      <c r="B814" s="54" t="s">
        <v>1640</v>
      </c>
      <c r="C814" s="55" t="s">
        <v>1674</v>
      </c>
      <c r="D814" s="59" t="s">
        <v>2035</v>
      </c>
      <c r="E814" s="56">
        <v>43038</v>
      </c>
      <c r="F814" s="26">
        <f t="shared" si="12"/>
        <v>46690</v>
      </c>
      <c r="G814" s="55" t="s">
        <v>2883</v>
      </c>
      <c r="H814" s="57">
        <v>1500000</v>
      </c>
      <c r="I814" s="39"/>
      <c r="J814" s="40"/>
      <c r="K814" s="45">
        <v>1500000</v>
      </c>
    </row>
    <row r="815" spans="1:11" s="54" customFormat="1" ht="22.5" x14ac:dyDescent="0.2">
      <c r="A815" s="25">
        <v>9743</v>
      </c>
      <c r="B815" s="54" t="s">
        <v>1640</v>
      </c>
      <c r="C815" s="55" t="s">
        <v>1674</v>
      </c>
      <c r="D815" s="59" t="s">
        <v>2035</v>
      </c>
      <c r="E815" s="56">
        <v>43038</v>
      </c>
      <c r="F815" s="26">
        <f t="shared" si="12"/>
        <v>46690</v>
      </c>
      <c r="G815" s="55" t="s">
        <v>2884</v>
      </c>
      <c r="H815" s="57">
        <v>1150000</v>
      </c>
      <c r="I815" s="39"/>
      <c r="J815" s="40"/>
      <c r="K815" s="45">
        <v>1150000</v>
      </c>
    </row>
    <row r="816" spans="1:11" s="54" customFormat="1" ht="22.5" x14ac:dyDescent="0.2">
      <c r="A816" s="25">
        <v>9744</v>
      </c>
      <c r="B816" s="54" t="s">
        <v>1640</v>
      </c>
      <c r="C816" s="55" t="s">
        <v>1674</v>
      </c>
      <c r="D816" s="59" t="s">
        <v>2035</v>
      </c>
      <c r="E816" s="56">
        <v>43038</v>
      </c>
      <c r="F816" s="26">
        <f t="shared" si="12"/>
        <v>46690</v>
      </c>
      <c r="G816" s="55" t="s">
        <v>2885</v>
      </c>
      <c r="H816" s="57">
        <v>1100000</v>
      </c>
      <c r="I816" s="39"/>
      <c r="J816" s="40"/>
      <c r="K816" s="45">
        <v>1100000</v>
      </c>
    </row>
    <row r="817" spans="1:11" s="54" customFormat="1" ht="22.5" x14ac:dyDescent="0.2">
      <c r="A817" s="25">
        <v>9745</v>
      </c>
      <c r="B817" s="54" t="s">
        <v>1640</v>
      </c>
      <c r="C817" s="55" t="s">
        <v>1674</v>
      </c>
      <c r="D817" s="59" t="s">
        <v>2035</v>
      </c>
      <c r="E817" s="56">
        <v>43038</v>
      </c>
      <c r="F817" s="26">
        <f t="shared" si="12"/>
        <v>46690</v>
      </c>
      <c r="G817" s="55" t="s">
        <v>850</v>
      </c>
      <c r="H817" s="57">
        <v>1250000</v>
      </c>
      <c r="I817" s="39"/>
      <c r="J817" s="40"/>
      <c r="K817" s="45">
        <v>1250000</v>
      </c>
    </row>
    <row r="818" spans="1:11" s="54" customFormat="1" ht="22.5" x14ac:dyDescent="0.2">
      <c r="A818" s="25">
        <v>9746</v>
      </c>
      <c r="B818" s="54" t="s">
        <v>1640</v>
      </c>
      <c r="C818" s="55" t="s">
        <v>1674</v>
      </c>
      <c r="D818" s="59" t="s">
        <v>2035</v>
      </c>
      <c r="E818" s="56">
        <v>43038</v>
      </c>
      <c r="F818" s="26">
        <f t="shared" si="12"/>
        <v>46690</v>
      </c>
      <c r="G818" s="55" t="s">
        <v>851</v>
      </c>
      <c r="H818" s="57">
        <v>1500000</v>
      </c>
      <c r="I818" s="39"/>
      <c r="J818" s="40"/>
      <c r="K818" s="45">
        <v>1500000</v>
      </c>
    </row>
    <row r="819" spans="1:11" s="54" customFormat="1" x14ac:dyDescent="0.2">
      <c r="A819" s="25">
        <v>9747</v>
      </c>
      <c r="B819" s="54" t="s">
        <v>1640</v>
      </c>
      <c r="C819" s="55" t="s">
        <v>1674</v>
      </c>
      <c r="D819" s="59" t="s">
        <v>2035</v>
      </c>
      <c r="E819" s="56">
        <v>43038</v>
      </c>
      <c r="F819" s="26">
        <f t="shared" si="12"/>
        <v>46690</v>
      </c>
      <c r="G819" s="55" t="s">
        <v>852</v>
      </c>
      <c r="H819" s="57">
        <v>1500000</v>
      </c>
      <c r="I819" s="39"/>
      <c r="J819" s="40"/>
      <c r="K819" s="45">
        <v>1500000</v>
      </c>
    </row>
    <row r="820" spans="1:11" s="54" customFormat="1" ht="22.5" x14ac:dyDescent="0.2">
      <c r="A820" s="25">
        <v>9748</v>
      </c>
      <c r="B820" s="54" t="s">
        <v>1640</v>
      </c>
      <c r="C820" s="55" t="s">
        <v>1674</v>
      </c>
      <c r="D820" s="59" t="s">
        <v>2035</v>
      </c>
      <c r="E820" s="56">
        <v>43038</v>
      </c>
      <c r="F820" s="26">
        <f t="shared" si="12"/>
        <v>46690</v>
      </c>
      <c r="G820" s="55" t="s">
        <v>2886</v>
      </c>
      <c r="H820" s="57">
        <v>1100000</v>
      </c>
      <c r="I820" s="39"/>
      <c r="J820" s="40"/>
      <c r="K820" s="45">
        <v>1100000</v>
      </c>
    </row>
    <row r="821" spans="1:11" s="54" customFormat="1" ht="22.5" x14ac:dyDescent="0.2">
      <c r="A821" s="25">
        <v>9749</v>
      </c>
      <c r="B821" s="54" t="s">
        <v>1640</v>
      </c>
      <c r="C821" s="55" t="s">
        <v>1674</v>
      </c>
      <c r="D821" s="59" t="s">
        <v>2035</v>
      </c>
      <c r="E821" s="56">
        <v>43038</v>
      </c>
      <c r="F821" s="26">
        <f t="shared" si="12"/>
        <v>46690</v>
      </c>
      <c r="G821" s="55" t="s">
        <v>2887</v>
      </c>
      <c r="H821" s="57">
        <v>500000</v>
      </c>
      <c r="I821" s="39"/>
      <c r="J821" s="40"/>
      <c r="K821" s="45">
        <v>500000</v>
      </c>
    </row>
    <row r="822" spans="1:11" s="54" customFormat="1" ht="33.75" x14ac:dyDescent="0.2">
      <c r="A822" s="25">
        <v>9750</v>
      </c>
      <c r="B822" s="54" t="s">
        <v>1640</v>
      </c>
      <c r="C822" s="55" t="s">
        <v>1674</v>
      </c>
      <c r="D822" s="59" t="s">
        <v>2035</v>
      </c>
      <c r="E822" s="56">
        <v>43038</v>
      </c>
      <c r="F822" s="26">
        <f t="shared" si="12"/>
        <v>46690</v>
      </c>
      <c r="G822" s="55" t="s">
        <v>2888</v>
      </c>
      <c r="H822" s="57">
        <v>10000000</v>
      </c>
      <c r="I822" s="39"/>
      <c r="J822" s="40"/>
      <c r="K822" s="45">
        <v>10000000</v>
      </c>
    </row>
    <row r="823" spans="1:11" s="54" customFormat="1" ht="22.5" x14ac:dyDescent="0.2">
      <c r="A823" s="25">
        <v>9751</v>
      </c>
      <c r="B823" s="54" t="s">
        <v>780</v>
      </c>
      <c r="C823" s="55" t="s">
        <v>241</v>
      </c>
      <c r="D823" s="59" t="s">
        <v>2035</v>
      </c>
      <c r="E823" s="56">
        <v>43038</v>
      </c>
      <c r="F823" s="26">
        <f t="shared" si="12"/>
        <v>46690</v>
      </c>
      <c r="G823" s="55" t="s">
        <v>2889</v>
      </c>
      <c r="H823" s="57">
        <v>10000000</v>
      </c>
      <c r="I823" s="39">
        <v>2000000</v>
      </c>
      <c r="J823" s="40">
        <v>43089</v>
      </c>
      <c r="K823" s="45">
        <v>8000000</v>
      </c>
    </row>
    <row r="824" spans="1:11" s="54" customFormat="1" ht="33.75" x14ac:dyDescent="0.2">
      <c r="A824" s="25">
        <v>9752</v>
      </c>
      <c r="B824" s="54" t="s">
        <v>780</v>
      </c>
      <c r="C824" s="55" t="s">
        <v>241</v>
      </c>
      <c r="D824" s="59" t="s">
        <v>2035</v>
      </c>
      <c r="E824" s="56">
        <v>43038</v>
      </c>
      <c r="F824" s="26">
        <f t="shared" si="12"/>
        <v>46690</v>
      </c>
      <c r="G824" s="55" t="s">
        <v>2890</v>
      </c>
      <c r="H824" s="57">
        <v>5000000</v>
      </c>
      <c r="I824" s="39">
        <v>2000000</v>
      </c>
      <c r="J824" s="40">
        <v>43682</v>
      </c>
      <c r="K824" s="45">
        <v>3000000</v>
      </c>
    </row>
    <row r="825" spans="1:11" s="54" customFormat="1" ht="22.5" x14ac:dyDescent="0.2">
      <c r="A825" s="25">
        <v>9753</v>
      </c>
      <c r="B825" s="54" t="s">
        <v>780</v>
      </c>
      <c r="C825" s="55" t="s">
        <v>241</v>
      </c>
      <c r="D825" s="59" t="s">
        <v>2035</v>
      </c>
      <c r="E825" s="56">
        <v>43038</v>
      </c>
      <c r="F825" s="26">
        <f t="shared" si="12"/>
        <v>46690</v>
      </c>
      <c r="G825" s="55" t="s">
        <v>2891</v>
      </c>
      <c r="H825" s="57">
        <v>5000000</v>
      </c>
      <c r="I825" s="39">
        <v>1750000</v>
      </c>
      <c r="J825" s="40" t="s">
        <v>5101</v>
      </c>
      <c r="K825" s="45">
        <v>3250000</v>
      </c>
    </row>
    <row r="826" spans="1:11" s="54" customFormat="1" ht="22.5" x14ac:dyDescent="0.2">
      <c r="A826" s="25">
        <v>9754</v>
      </c>
      <c r="B826" s="54" t="s">
        <v>780</v>
      </c>
      <c r="C826" s="55" t="s">
        <v>241</v>
      </c>
      <c r="D826" s="59" t="s">
        <v>2035</v>
      </c>
      <c r="E826" s="56">
        <v>43038</v>
      </c>
      <c r="F826" s="26">
        <f t="shared" si="12"/>
        <v>46690</v>
      </c>
      <c r="G826" s="55" t="s">
        <v>2892</v>
      </c>
      <c r="H826" s="57">
        <v>1000000</v>
      </c>
      <c r="I826" s="39"/>
      <c r="J826" s="40"/>
      <c r="K826" s="45">
        <v>1000000</v>
      </c>
    </row>
    <row r="827" spans="1:11" s="54" customFormat="1" ht="33.75" x14ac:dyDescent="0.2">
      <c r="A827" s="25">
        <v>9755</v>
      </c>
      <c r="B827" s="54" t="s">
        <v>780</v>
      </c>
      <c r="C827" s="55" t="s">
        <v>241</v>
      </c>
      <c r="D827" s="59" t="s">
        <v>2035</v>
      </c>
      <c r="E827" s="56">
        <v>43038</v>
      </c>
      <c r="F827" s="26">
        <f t="shared" si="12"/>
        <v>46690</v>
      </c>
      <c r="G827" s="55" t="s">
        <v>2230</v>
      </c>
      <c r="H827" s="57">
        <v>5000000</v>
      </c>
      <c r="I827" s="39"/>
      <c r="J827" s="40"/>
      <c r="K827" s="45">
        <v>5000000</v>
      </c>
    </row>
    <row r="828" spans="1:11" s="54" customFormat="1" ht="22.5" x14ac:dyDescent="0.2">
      <c r="A828" s="25">
        <v>9756</v>
      </c>
      <c r="B828" s="54" t="s">
        <v>780</v>
      </c>
      <c r="C828" s="55" t="s">
        <v>853</v>
      </c>
      <c r="D828" s="59" t="s">
        <v>2035</v>
      </c>
      <c r="E828" s="56">
        <v>43038</v>
      </c>
      <c r="F828" s="26">
        <f t="shared" si="12"/>
        <v>46690</v>
      </c>
      <c r="G828" s="55" t="s">
        <v>2893</v>
      </c>
      <c r="H828" s="57">
        <v>2000000</v>
      </c>
      <c r="I828" s="39"/>
      <c r="J828" s="40"/>
      <c r="K828" s="45">
        <v>2000000</v>
      </c>
    </row>
    <row r="829" spans="1:11" s="54" customFormat="1" ht="33.75" x14ac:dyDescent="0.2">
      <c r="A829" s="25">
        <v>9757</v>
      </c>
      <c r="B829" s="54" t="s">
        <v>780</v>
      </c>
      <c r="C829" s="55" t="s">
        <v>853</v>
      </c>
      <c r="D829" s="59" t="s">
        <v>2035</v>
      </c>
      <c r="E829" s="56">
        <v>43038</v>
      </c>
      <c r="F829" s="26">
        <f t="shared" si="12"/>
        <v>46690</v>
      </c>
      <c r="G829" s="55" t="s">
        <v>2894</v>
      </c>
      <c r="H829" s="57">
        <v>2000000</v>
      </c>
      <c r="I829" s="39">
        <v>1000000</v>
      </c>
      <c r="J829" s="40">
        <v>43682</v>
      </c>
      <c r="K829" s="45">
        <v>1000000</v>
      </c>
    </row>
    <row r="830" spans="1:11" s="54" customFormat="1" ht="33.75" x14ac:dyDescent="0.2">
      <c r="A830" s="25">
        <v>9758</v>
      </c>
      <c r="B830" s="54" t="s">
        <v>780</v>
      </c>
      <c r="C830" s="55" t="s">
        <v>2895</v>
      </c>
      <c r="D830" s="59" t="s">
        <v>2035</v>
      </c>
      <c r="E830" s="56">
        <v>43038</v>
      </c>
      <c r="F830" s="26">
        <f t="shared" si="12"/>
        <v>46690</v>
      </c>
      <c r="G830" s="55" t="s">
        <v>2896</v>
      </c>
      <c r="H830" s="57">
        <v>4000000</v>
      </c>
      <c r="I830" s="39"/>
      <c r="J830" s="40"/>
      <c r="K830" s="45">
        <v>4000000</v>
      </c>
    </row>
    <row r="831" spans="1:11" s="54" customFormat="1" ht="22.5" x14ac:dyDescent="0.2">
      <c r="A831" s="25">
        <v>9759</v>
      </c>
      <c r="B831" s="54" t="s">
        <v>780</v>
      </c>
      <c r="C831" s="55" t="s">
        <v>2895</v>
      </c>
      <c r="D831" s="59" t="s">
        <v>2035</v>
      </c>
      <c r="E831" s="56">
        <v>43038</v>
      </c>
      <c r="F831" s="26">
        <f t="shared" si="12"/>
        <v>46690</v>
      </c>
      <c r="G831" s="55" t="s">
        <v>2897</v>
      </c>
      <c r="H831" s="57">
        <v>4000000</v>
      </c>
      <c r="I831" s="39">
        <v>692850</v>
      </c>
      <c r="J831" s="40">
        <v>44536</v>
      </c>
      <c r="K831" s="45">
        <v>3307150</v>
      </c>
    </row>
    <row r="832" spans="1:11" s="54" customFormat="1" ht="33.75" x14ac:dyDescent="0.2">
      <c r="A832" s="25">
        <v>9760</v>
      </c>
      <c r="B832" s="54" t="s">
        <v>780</v>
      </c>
      <c r="C832" s="55" t="s">
        <v>2898</v>
      </c>
      <c r="D832" s="59" t="s">
        <v>2035</v>
      </c>
      <c r="E832" s="56">
        <v>43038</v>
      </c>
      <c r="F832" s="26">
        <f t="shared" si="12"/>
        <v>46690</v>
      </c>
      <c r="G832" s="55" t="s">
        <v>2899</v>
      </c>
      <c r="H832" s="57">
        <v>10000000</v>
      </c>
      <c r="I832" s="39"/>
      <c r="J832" s="40"/>
      <c r="K832" s="45">
        <v>10000000</v>
      </c>
    </row>
    <row r="833" spans="1:11" s="54" customFormat="1" ht="33.75" x14ac:dyDescent="0.2">
      <c r="A833" s="25">
        <v>9761</v>
      </c>
      <c r="B833" s="54" t="s">
        <v>780</v>
      </c>
      <c r="C833" s="55" t="s">
        <v>1674</v>
      </c>
      <c r="D833" s="59" t="s">
        <v>2035</v>
      </c>
      <c r="E833" s="56">
        <v>43038</v>
      </c>
      <c r="F833" s="26">
        <f t="shared" si="12"/>
        <v>46690</v>
      </c>
      <c r="G833" s="55" t="s">
        <v>2900</v>
      </c>
      <c r="H833" s="57">
        <v>10000000</v>
      </c>
      <c r="I833" s="39">
        <v>5600000</v>
      </c>
      <c r="J833" s="40" t="s">
        <v>6393</v>
      </c>
      <c r="K833" s="45">
        <v>4400000</v>
      </c>
    </row>
    <row r="834" spans="1:11" s="54" customFormat="1" ht="22.5" x14ac:dyDescent="0.2">
      <c r="A834" s="25">
        <v>9762</v>
      </c>
      <c r="B834" s="54" t="s">
        <v>780</v>
      </c>
      <c r="C834" s="55" t="s">
        <v>1674</v>
      </c>
      <c r="D834" s="59" t="s">
        <v>2035</v>
      </c>
      <c r="E834" s="56">
        <v>43038</v>
      </c>
      <c r="F834" s="26">
        <f t="shared" si="12"/>
        <v>46690</v>
      </c>
      <c r="G834" s="55" t="s">
        <v>2901</v>
      </c>
      <c r="H834" s="57">
        <v>10000000</v>
      </c>
      <c r="I834" s="39"/>
      <c r="J834" s="40"/>
      <c r="K834" s="45">
        <v>10000000</v>
      </c>
    </row>
    <row r="835" spans="1:11" s="54" customFormat="1" ht="22.5" x14ac:dyDescent="0.2">
      <c r="A835" s="25">
        <v>9763</v>
      </c>
      <c r="B835" s="54" t="s">
        <v>780</v>
      </c>
      <c r="C835" s="55" t="s">
        <v>1674</v>
      </c>
      <c r="D835" s="59" t="s">
        <v>2035</v>
      </c>
      <c r="E835" s="56">
        <v>43038</v>
      </c>
      <c r="F835" s="26">
        <f t="shared" si="12"/>
        <v>46690</v>
      </c>
      <c r="G835" s="55" t="s">
        <v>2902</v>
      </c>
      <c r="H835" s="57">
        <v>10000000</v>
      </c>
      <c r="I835" s="39"/>
      <c r="J835" s="40"/>
      <c r="K835" s="45">
        <v>10000000</v>
      </c>
    </row>
    <row r="836" spans="1:11" s="54" customFormat="1" ht="22.5" x14ac:dyDescent="0.2">
      <c r="A836" s="25">
        <v>9764</v>
      </c>
      <c r="B836" s="54" t="s">
        <v>780</v>
      </c>
      <c r="C836" s="55" t="s">
        <v>1674</v>
      </c>
      <c r="D836" s="59" t="s">
        <v>2035</v>
      </c>
      <c r="E836" s="56">
        <v>43038</v>
      </c>
      <c r="F836" s="26">
        <f t="shared" ref="F836:F899" si="13">IF(D836="","",(DATE(YEAR(E836)+10,MONTH(E836),DAY(E836))))</f>
        <v>46690</v>
      </c>
      <c r="G836" s="55" t="s">
        <v>2903</v>
      </c>
      <c r="H836" s="57">
        <v>2000000</v>
      </c>
      <c r="I836" s="39"/>
      <c r="J836" s="40"/>
      <c r="K836" s="45">
        <v>2000000</v>
      </c>
    </row>
    <row r="837" spans="1:11" s="54" customFormat="1" ht="33.75" x14ac:dyDescent="0.2">
      <c r="A837" s="25">
        <v>9765</v>
      </c>
      <c r="B837" s="54" t="s">
        <v>779</v>
      </c>
      <c r="C837" s="55" t="s">
        <v>1839</v>
      </c>
      <c r="D837" s="59" t="s">
        <v>2035</v>
      </c>
      <c r="E837" s="56">
        <v>43038</v>
      </c>
      <c r="F837" s="26">
        <f t="shared" si="13"/>
        <v>46690</v>
      </c>
      <c r="G837" s="55" t="s">
        <v>2904</v>
      </c>
      <c r="H837" s="57">
        <v>10000000</v>
      </c>
      <c r="I837" s="39"/>
      <c r="J837" s="40"/>
      <c r="K837" s="45">
        <v>10000000</v>
      </c>
    </row>
    <row r="838" spans="1:11" s="54" customFormat="1" ht="45" x14ac:dyDescent="0.2">
      <c r="A838" s="25">
        <v>9766</v>
      </c>
      <c r="B838" s="54" t="s">
        <v>779</v>
      </c>
      <c r="C838" s="55" t="s">
        <v>1839</v>
      </c>
      <c r="D838" s="59" t="s">
        <v>2035</v>
      </c>
      <c r="E838" s="56">
        <v>43038</v>
      </c>
      <c r="F838" s="26">
        <f t="shared" si="13"/>
        <v>46690</v>
      </c>
      <c r="G838" s="55" t="s">
        <v>2905</v>
      </c>
      <c r="H838" s="57">
        <v>7500000</v>
      </c>
      <c r="I838" s="39"/>
      <c r="J838" s="40"/>
      <c r="K838" s="45">
        <v>7500000</v>
      </c>
    </row>
    <row r="839" spans="1:11" s="54" customFormat="1" ht="33.75" x14ac:dyDescent="0.2">
      <c r="A839" s="25">
        <v>9767</v>
      </c>
      <c r="B839" s="54" t="s">
        <v>779</v>
      </c>
      <c r="C839" s="55" t="s">
        <v>1839</v>
      </c>
      <c r="D839" s="59" t="s">
        <v>2035</v>
      </c>
      <c r="E839" s="56">
        <v>43038</v>
      </c>
      <c r="F839" s="26">
        <f t="shared" si="13"/>
        <v>46690</v>
      </c>
      <c r="G839" s="55" t="s">
        <v>2906</v>
      </c>
      <c r="H839" s="57">
        <v>2500000</v>
      </c>
      <c r="I839" s="39"/>
      <c r="J839" s="40"/>
      <c r="K839" s="45">
        <v>2500000</v>
      </c>
    </row>
    <row r="840" spans="1:11" s="54" customFormat="1" ht="33.75" x14ac:dyDescent="0.2">
      <c r="A840" s="25">
        <v>9768</v>
      </c>
      <c r="B840" s="54" t="s">
        <v>779</v>
      </c>
      <c r="C840" s="55" t="s">
        <v>1839</v>
      </c>
      <c r="D840" s="59" t="s">
        <v>2035</v>
      </c>
      <c r="E840" s="56">
        <v>43038</v>
      </c>
      <c r="F840" s="26">
        <f t="shared" si="13"/>
        <v>46690</v>
      </c>
      <c r="G840" s="55" t="s">
        <v>2907</v>
      </c>
      <c r="H840" s="57">
        <v>5000000</v>
      </c>
      <c r="I840" s="39"/>
      <c r="J840" s="40"/>
      <c r="K840" s="45">
        <v>5000000</v>
      </c>
    </row>
    <row r="841" spans="1:11" s="54" customFormat="1" ht="33.75" x14ac:dyDescent="0.2">
      <c r="A841" s="25">
        <v>9769</v>
      </c>
      <c r="B841" s="54" t="s">
        <v>779</v>
      </c>
      <c r="C841" s="55" t="s">
        <v>2908</v>
      </c>
      <c r="D841" s="59" t="s">
        <v>2035</v>
      </c>
      <c r="E841" s="56">
        <v>43038</v>
      </c>
      <c r="F841" s="26">
        <f t="shared" si="13"/>
        <v>46690</v>
      </c>
      <c r="G841" s="55" t="s">
        <v>2909</v>
      </c>
      <c r="H841" s="57">
        <v>2000000</v>
      </c>
      <c r="I841" s="39"/>
      <c r="J841" s="40"/>
      <c r="K841" s="45">
        <v>2000000</v>
      </c>
    </row>
    <row r="842" spans="1:11" s="54" customFormat="1" ht="33.75" x14ac:dyDescent="0.2">
      <c r="A842" s="25">
        <v>9770</v>
      </c>
      <c r="B842" s="54" t="s">
        <v>779</v>
      </c>
      <c r="C842" s="55" t="s">
        <v>2910</v>
      </c>
      <c r="D842" s="59" t="s">
        <v>2035</v>
      </c>
      <c r="E842" s="56">
        <v>43038</v>
      </c>
      <c r="F842" s="26">
        <f t="shared" si="13"/>
        <v>46690</v>
      </c>
      <c r="G842" s="55" t="s">
        <v>2911</v>
      </c>
      <c r="H842" s="57">
        <v>500000</v>
      </c>
      <c r="I842" s="39"/>
      <c r="J842" s="40"/>
      <c r="K842" s="45">
        <v>500000</v>
      </c>
    </row>
    <row r="843" spans="1:11" s="54" customFormat="1" ht="33.75" x14ac:dyDescent="0.2">
      <c r="A843" s="25">
        <v>9771</v>
      </c>
      <c r="B843" s="54" t="s">
        <v>779</v>
      </c>
      <c r="C843" s="55" t="s">
        <v>2912</v>
      </c>
      <c r="D843" s="59" t="s">
        <v>2035</v>
      </c>
      <c r="E843" s="56">
        <v>43038</v>
      </c>
      <c r="F843" s="26">
        <f t="shared" si="13"/>
        <v>46690</v>
      </c>
      <c r="G843" s="55" t="s">
        <v>2913</v>
      </c>
      <c r="H843" s="57">
        <v>3500000</v>
      </c>
      <c r="I843" s="39"/>
      <c r="J843" s="40"/>
      <c r="K843" s="45">
        <v>3500000</v>
      </c>
    </row>
    <row r="844" spans="1:11" s="54" customFormat="1" ht="33.75" x14ac:dyDescent="0.2">
      <c r="A844" s="25">
        <v>9772</v>
      </c>
      <c r="B844" s="54" t="s">
        <v>779</v>
      </c>
      <c r="C844" s="55" t="s">
        <v>1674</v>
      </c>
      <c r="D844" s="59" t="s">
        <v>2035</v>
      </c>
      <c r="E844" s="56">
        <v>43038</v>
      </c>
      <c r="F844" s="26">
        <f t="shared" si="13"/>
        <v>46690</v>
      </c>
      <c r="G844" s="55" t="s">
        <v>2914</v>
      </c>
      <c r="H844" s="57">
        <v>2000000</v>
      </c>
      <c r="I844" s="39"/>
      <c r="J844" s="40"/>
      <c r="K844" s="45">
        <v>2000000</v>
      </c>
    </row>
    <row r="845" spans="1:11" s="54" customFormat="1" ht="22.5" x14ac:dyDescent="0.2">
      <c r="A845" s="25">
        <v>9773</v>
      </c>
      <c r="B845" s="54" t="s">
        <v>779</v>
      </c>
      <c r="C845" s="55" t="s">
        <v>1674</v>
      </c>
      <c r="D845" s="59" t="s">
        <v>2035</v>
      </c>
      <c r="E845" s="56">
        <v>43038</v>
      </c>
      <c r="F845" s="26">
        <f t="shared" si="13"/>
        <v>46690</v>
      </c>
      <c r="G845" s="55" t="s">
        <v>2915</v>
      </c>
      <c r="H845" s="57">
        <v>500000</v>
      </c>
      <c r="I845" s="39"/>
      <c r="J845" s="40"/>
      <c r="K845" s="45">
        <v>500000</v>
      </c>
    </row>
    <row r="846" spans="1:11" s="54" customFormat="1" ht="45" x14ac:dyDescent="0.2">
      <c r="A846" s="25">
        <v>9774</v>
      </c>
      <c r="B846" s="54" t="s">
        <v>779</v>
      </c>
      <c r="C846" s="55" t="s">
        <v>1674</v>
      </c>
      <c r="D846" s="59" t="s">
        <v>2035</v>
      </c>
      <c r="E846" s="56">
        <v>43038</v>
      </c>
      <c r="F846" s="26">
        <f t="shared" si="13"/>
        <v>46690</v>
      </c>
      <c r="G846" s="55" t="s">
        <v>2916</v>
      </c>
      <c r="H846" s="57">
        <v>5000000</v>
      </c>
      <c r="I846" s="39">
        <v>2929200</v>
      </c>
      <c r="J846" s="40" t="s">
        <v>6428</v>
      </c>
      <c r="K846" s="45">
        <v>2070800</v>
      </c>
    </row>
    <row r="847" spans="1:11" s="54" customFormat="1" ht="22.5" x14ac:dyDescent="0.2">
      <c r="A847" s="25">
        <v>9775</v>
      </c>
      <c r="B847" s="54" t="s">
        <v>778</v>
      </c>
      <c r="C847" s="55" t="s">
        <v>800</v>
      </c>
      <c r="D847" s="59" t="s">
        <v>2035</v>
      </c>
      <c r="E847" s="56">
        <v>43038</v>
      </c>
      <c r="F847" s="26">
        <f t="shared" si="13"/>
        <v>46690</v>
      </c>
      <c r="G847" s="55" t="s">
        <v>2917</v>
      </c>
      <c r="H847" s="57">
        <v>1500000</v>
      </c>
      <c r="I847" s="39"/>
      <c r="J847" s="40"/>
      <c r="K847" s="45">
        <v>1500000</v>
      </c>
    </row>
    <row r="848" spans="1:11" s="54" customFormat="1" ht="22.5" x14ac:dyDescent="0.2">
      <c r="A848" s="25">
        <v>9776</v>
      </c>
      <c r="B848" s="54" t="s">
        <v>778</v>
      </c>
      <c r="C848" s="55" t="s">
        <v>800</v>
      </c>
      <c r="D848" s="59" t="s">
        <v>2035</v>
      </c>
      <c r="E848" s="56">
        <v>43038</v>
      </c>
      <c r="F848" s="26">
        <f t="shared" si="13"/>
        <v>46690</v>
      </c>
      <c r="G848" s="55" t="s">
        <v>2918</v>
      </c>
      <c r="H848" s="57">
        <v>3000000</v>
      </c>
      <c r="I848" s="39">
        <v>2500000</v>
      </c>
      <c r="J848" s="40">
        <v>43682</v>
      </c>
      <c r="K848" s="45">
        <v>500000</v>
      </c>
    </row>
    <row r="849" spans="1:11" s="54" customFormat="1" ht="22.5" x14ac:dyDescent="0.2">
      <c r="A849" s="25">
        <v>9777</v>
      </c>
      <c r="B849" s="54" t="s">
        <v>778</v>
      </c>
      <c r="C849" s="55" t="s">
        <v>800</v>
      </c>
      <c r="D849" s="59" t="s">
        <v>2035</v>
      </c>
      <c r="E849" s="56">
        <v>43038</v>
      </c>
      <c r="F849" s="26">
        <f t="shared" si="13"/>
        <v>46690</v>
      </c>
      <c r="G849" s="55" t="s">
        <v>2919</v>
      </c>
      <c r="H849" s="57">
        <v>5000000</v>
      </c>
      <c r="I849" s="39"/>
      <c r="J849" s="40"/>
      <c r="K849" s="45">
        <v>5000000</v>
      </c>
    </row>
    <row r="850" spans="1:11" s="54" customFormat="1" ht="45" x14ac:dyDescent="0.2">
      <c r="A850" s="25">
        <v>9778</v>
      </c>
      <c r="B850" s="54" t="s">
        <v>778</v>
      </c>
      <c r="C850" s="55" t="s">
        <v>800</v>
      </c>
      <c r="D850" s="59" t="s">
        <v>2035</v>
      </c>
      <c r="E850" s="56">
        <v>43038</v>
      </c>
      <c r="F850" s="26">
        <f t="shared" si="13"/>
        <v>46690</v>
      </c>
      <c r="G850" s="55" t="s">
        <v>2920</v>
      </c>
      <c r="H850" s="57">
        <v>1500000</v>
      </c>
      <c r="I850" s="39"/>
      <c r="J850" s="40"/>
      <c r="K850" s="45">
        <v>1500000</v>
      </c>
    </row>
    <row r="851" spans="1:11" s="54" customFormat="1" ht="22.5" x14ac:dyDescent="0.2">
      <c r="A851" s="25">
        <v>9779</v>
      </c>
      <c r="B851" s="54" t="s">
        <v>778</v>
      </c>
      <c r="C851" s="55" t="s">
        <v>692</v>
      </c>
      <c r="D851" s="59" t="s">
        <v>2035</v>
      </c>
      <c r="E851" s="56">
        <v>43038</v>
      </c>
      <c r="F851" s="26">
        <f t="shared" si="13"/>
        <v>46690</v>
      </c>
      <c r="G851" s="55" t="s">
        <v>2921</v>
      </c>
      <c r="H851" s="57">
        <v>1500000</v>
      </c>
      <c r="I851" s="39"/>
      <c r="J851" s="40"/>
      <c r="K851" s="45">
        <v>1500000</v>
      </c>
    </row>
    <row r="852" spans="1:11" s="54" customFormat="1" ht="22.5" x14ac:dyDescent="0.2">
      <c r="A852" s="25">
        <v>9780</v>
      </c>
      <c r="B852" s="54" t="s">
        <v>778</v>
      </c>
      <c r="C852" s="55" t="s">
        <v>692</v>
      </c>
      <c r="D852" s="59" t="s">
        <v>2035</v>
      </c>
      <c r="E852" s="56">
        <v>43038</v>
      </c>
      <c r="F852" s="26">
        <f t="shared" si="13"/>
        <v>46690</v>
      </c>
      <c r="G852" s="55" t="s">
        <v>2922</v>
      </c>
      <c r="H852" s="57">
        <v>2500000</v>
      </c>
      <c r="I852" s="39">
        <v>1000000</v>
      </c>
      <c r="J852" s="40">
        <v>43342</v>
      </c>
      <c r="K852" s="45">
        <v>1500000</v>
      </c>
    </row>
    <row r="853" spans="1:11" s="54" customFormat="1" ht="45" x14ac:dyDescent="0.2">
      <c r="A853" s="25">
        <v>9781</v>
      </c>
      <c r="B853" s="54" t="s">
        <v>778</v>
      </c>
      <c r="C853" s="55" t="s">
        <v>1979</v>
      </c>
      <c r="D853" s="59" t="s">
        <v>2035</v>
      </c>
      <c r="E853" s="56">
        <v>43038</v>
      </c>
      <c r="F853" s="26">
        <f t="shared" si="13"/>
        <v>46690</v>
      </c>
      <c r="G853" s="55" t="s">
        <v>2923</v>
      </c>
      <c r="H853" s="57">
        <v>1000000</v>
      </c>
      <c r="I853" s="39"/>
      <c r="J853" s="40"/>
      <c r="K853" s="45">
        <v>1000000</v>
      </c>
    </row>
    <row r="854" spans="1:11" s="54" customFormat="1" ht="45" x14ac:dyDescent="0.2">
      <c r="A854" s="25">
        <v>9782</v>
      </c>
      <c r="B854" s="54" t="s">
        <v>778</v>
      </c>
      <c r="C854" s="55" t="s">
        <v>1979</v>
      </c>
      <c r="D854" s="59" t="s">
        <v>2035</v>
      </c>
      <c r="E854" s="56">
        <v>43038</v>
      </c>
      <c r="F854" s="26">
        <f t="shared" si="13"/>
        <v>46690</v>
      </c>
      <c r="G854" s="55" t="s">
        <v>2924</v>
      </c>
      <c r="H854" s="57">
        <v>1500000</v>
      </c>
      <c r="I854" s="39"/>
      <c r="J854" s="40"/>
      <c r="K854" s="45">
        <v>1500000</v>
      </c>
    </row>
    <row r="855" spans="1:11" s="54" customFormat="1" ht="45" x14ac:dyDescent="0.2">
      <c r="A855" s="25">
        <v>9783</v>
      </c>
      <c r="B855" s="54" t="s">
        <v>778</v>
      </c>
      <c r="C855" s="55" t="s">
        <v>1979</v>
      </c>
      <c r="D855" s="59" t="s">
        <v>2035</v>
      </c>
      <c r="E855" s="56">
        <v>43038</v>
      </c>
      <c r="F855" s="26">
        <f t="shared" si="13"/>
        <v>46690</v>
      </c>
      <c r="G855" s="55" t="s">
        <v>2925</v>
      </c>
      <c r="H855" s="57">
        <v>1500000</v>
      </c>
      <c r="I855" s="39">
        <v>1500000</v>
      </c>
      <c r="J855" s="40">
        <v>44865</v>
      </c>
      <c r="K855" s="45">
        <v>0</v>
      </c>
    </row>
    <row r="856" spans="1:11" s="54" customFormat="1" ht="22.5" x14ac:dyDescent="0.2">
      <c r="A856" s="25">
        <v>9784</v>
      </c>
      <c r="B856" s="54" t="s">
        <v>778</v>
      </c>
      <c r="C856" s="55" t="s">
        <v>2926</v>
      </c>
      <c r="D856" s="59" t="s">
        <v>2035</v>
      </c>
      <c r="E856" s="56">
        <v>43038</v>
      </c>
      <c r="F856" s="26">
        <f t="shared" si="13"/>
        <v>46690</v>
      </c>
      <c r="G856" s="55" t="s">
        <v>2927</v>
      </c>
      <c r="H856" s="57">
        <v>2000000</v>
      </c>
      <c r="I856" s="39"/>
      <c r="J856" s="40"/>
      <c r="K856" s="45">
        <v>2000000</v>
      </c>
    </row>
    <row r="857" spans="1:11" s="54" customFormat="1" ht="45" x14ac:dyDescent="0.2">
      <c r="A857" s="25">
        <v>9785</v>
      </c>
      <c r="B857" s="54" t="s">
        <v>778</v>
      </c>
      <c r="C857" s="55" t="s">
        <v>528</v>
      </c>
      <c r="D857" s="59" t="s">
        <v>2035</v>
      </c>
      <c r="E857" s="56">
        <v>43038</v>
      </c>
      <c r="F857" s="26">
        <f t="shared" si="13"/>
        <v>46690</v>
      </c>
      <c r="G857" s="55" t="s">
        <v>2928</v>
      </c>
      <c r="H857" s="57">
        <v>5000000</v>
      </c>
      <c r="I857" s="39"/>
      <c r="J857" s="40"/>
      <c r="K857" s="45">
        <v>5000000</v>
      </c>
    </row>
    <row r="858" spans="1:11" s="54" customFormat="1" ht="45" x14ac:dyDescent="0.2">
      <c r="A858" s="25">
        <v>9786</v>
      </c>
      <c r="B858" s="54" t="s">
        <v>778</v>
      </c>
      <c r="C858" s="55" t="s">
        <v>528</v>
      </c>
      <c r="D858" s="59" t="s">
        <v>2035</v>
      </c>
      <c r="E858" s="56">
        <v>43038</v>
      </c>
      <c r="F858" s="26">
        <f t="shared" si="13"/>
        <v>46690</v>
      </c>
      <c r="G858" s="55" t="s">
        <v>2929</v>
      </c>
      <c r="H858" s="57">
        <v>5500000</v>
      </c>
      <c r="I858" s="39"/>
      <c r="J858" s="40"/>
      <c r="K858" s="45">
        <v>5500000</v>
      </c>
    </row>
    <row r="859" spans="1:11" s="54" customFormat="1" ht="33.75" x14ac:dyDescent="0.2">
      <c r="A859" s="25">
        <v>9787</v>
      </c>
      <c r="B859" s="54" t="s">
        <v>778</v>
      </c>
      <c r="C859" s="55" t="s">
        <v>2930</v>
      </c>
      <c r="D859" s="59" t="s">
        <v>2035</v>
      </c>
      <c r="E859" s="56">
        <v>43038</v>
      </c>
      <c r="F859" s="26">
        <f t="shared" si="13"/>
        <v>46690</v>
      </c>
      <c r="G859" s="55" t="s">
        <v>2931</v>
      </c>
      <c r="H859" s="57">
        <v>4500000</v>
      </c>
      <c r="I859" s="39"/>
      <c r="J859" s="40"/>
      <c r="K859" s="45">
        <v>4500000</v>
      </c>
    </row>
    <row r="860" spans="1:11" s="54" customFormat="1" ht="33.75" x14ac:dyDescent="0.2">
      <c r="A860" s="25">
        <v>9788</v>
      </c>
      <c r="B860" s="54" t="s">
        <v>778</v>
      </c>
      <c r="C860" s="55" t="s">
        <v>2932</v>
      </c>
      <c r="D860" s="59" t="s">
        <v>2035</v>
      </c>
      <c r="E860" s="56">
        <v>43038</v>
      </c>
      <c r="F860" s="26">
        <f t="shared" si="13"/>
        <v>46690</v>
      </c>
      <c r="G860" s="55" t="s">
        <v>2933</v>
      </c>
      <c r="H860" s="57">
        <v>3000000</v>
      </c>
      <c r="I860" s="39"/>
      <c r="J860" s="40"/>
      <c r="K860" s="45">
        <v>3000000</v>
      </c>
    </row>
    <row r="861" spans="1:11" s="54" customFormat="1" ht="33.75" x14ac:dyDescent="0.2">
      <c r="A861" s="25">
        <v>9789</v>
      </c>
      <c r="B861" s="54" t="s">
        <v>778</v>
      </c>
      <c r="C861" s="55" t="s">
        <v>2932</v>
      </c>
      <c r="D861" s="59" t="s">
        <v>2035</v>
      </c>
      <c r="E861" s="56">
        <v>43038</v>
      </c>
      <c r="F861" s="26">
        <f t="shared" si="13"/>
        <v>46690</v>
      </c>
      <c r="G861" s="55" t="s">
        <v>2934</v>
      </c>
      <c r="H861" s="57">
        <v>10000000</v>
      </c>
      <c r="I861" s="39"/>
      <c r="J861" s="40"/>
      <c r="K861" s="45">
        <v>10000000</v>
      </c>
    </row>
    <row r="862" spans="1:11" s="54" customFormat="1" ht="33.75" x14ac:dyDescent="0.2">
      <c r="A862" s="25">
        <v>9790</v>
      </c>
      <c r="B862" s="54" t="s">
        <v>778</v>
      </c>
      <c r="C862" s="55" t="s">
        <v>2932</v>
      </c>
      <c r="D862" s="59" t="s">
        <v>2035</v>
      </c>
      <c r="E862" s="56">
        <v>43038</v>
      </c>
      <c r="F862" s="26">
        <f t="shared" si="13"/>
        <v>46690</v>
      </c>
      <c r="G862" s="55" t="s">
        <v>2935</v>
      </c>
      <c r="H862" s="57">
        <v>10000000</v>
      </c>
      <c r="I862" s="39"/>
      <c r="J862" s="40"/>
      <c r="K862" s="45">
        <v>10000000</v>
      </c>
    </row>
    <row r="863" spans="1:11" s="54" customFormat="1" ht="33.75" x14ac:dyDescent="0.2">
      <c r="A863" s="25">
        <v>9791</v>
      </c>
      <c r="B863" s="54" t="s">
        <v>778</v>
      </c>
      <c r="C863" s="55" t="s">
        <v>2932</v>
      </c>
      <c r="D863" s="59" t="s">
        <v>2035</v>
      </c>
      <c r="E863" s="56">
        <v>43038</v>
      </c>
      <c r="F863" s="26">
        <f t="shared" si="13"/>
        <v>46690</v>
      </c>
      <c r="G863" s="55" t="s">
        <v>2936</v>
      </c>
      <c r="H863" s="57">
        <v>12000000</v>
      </c>
      <c r="I863" s="39"/>
      <c r="J863" s="40"/>
      <c r="K863" s="45">
        <v>12000000</v>
      </c>
    </row>
    <row r="864" spans="1:11" s="54" customFormat="1" ht="45" x14ac:dyDescent="0.2">
      <c r="A864" s="25">
        <v>9792</v>
      </c>
      <c r="B864" s="54" t="s">
        <v>778</v>
      </c>
      <c r="C864" s="55" t="s">
        <v>2932</v>
      </c>
      <c r="D864" s="59" t="s">
        <v>2035</v>
      </c>
      <c r="E864" s="56">
        <v>43038</v>
      </c>
      <c r="F864" s="26">
        <f t="shared" si="13"/>
        <v>46690</v>
      </c>
      <c r="G864" s="55" t="s">
        <v>2937</v>
      </c>
      <c r="H864" s="57">
        <v>3000000</v>
      </c>
      <c r="I864" s="39"/>
      <c r="J864" s="40"/>
      <c r="K864" s="45">
        <v>3000000</v>
      </c>
    </row>
    <row r="865" spans="1:11" s="54" customFormat="1" ht="22.5" x14ac:dyDescent="0.2">
      <c r="A865" s="25">
        <v>9793</v>
      </c>
      <c r="B865" s="54" t="s">
        <v>778</v>
      </c>
      <c r="C865" s="55" t="s">
        <v>1512</v>
      </c>
      <c r="D865" s="59" t="s">
        <v>2035</v>
      </c>
      <c r="E865" s="56">
        <v>43038</v>
      </c>
      <c r="F865" s="26">
        <f t="shared" si="13"/>
        <v>46690</v>
      </c>
      <c r="G865" s="55" t="s">
        <v>2938</v>
      </c>
      <c r="H865" s="57">
        <v>2000000</v>
      </c>
      <c r="I865" s="39"/>
      <c r="J865" s="40"/>
      <c r="K865" s="45">
        <v>2000000</v>
      </c>
    </row>
    <row r="866" spans="1:11" s="54" customFormat="1" ht="33.75" x14ac:dyDescent="0.2">
      <c r="A866" s="25">
        <v>9794</v>
      </c>
      <c r="B866" s="54" t="s">
        <v>778</v>
      </c>
      <c r="C866" s="55" t="s">
        <v>2939</v>
      </c>
      <c r="D866" s="59" t="s">
        <v>2035</v>
      </c>
      <c r="E866" s="56">
        <v>43038</v>
      </c>
      <c r="F866" s="26">
        <f t="shared" si="13"/>
        <v>46690</v>
      </c>
      <c r="G866" s="55" t="s">
        <v>2940</v>
      </c>
      <c r="H866" s="57">
        <v>2400000</v>
      </c>
      <c r="I866" s="39"/>
      <c r="J866" s="40"/>
      <c r="K866" s="45">
        <v>2400000</v>
      </c>
    </row>
    <row r="867" spans="1:11" s="54" customFormat="1" ht="45" x14ac:dyDescent="0.2">
      <c r="A867" s="25">
        <v>9795</v>
      </c>
      <c r="B867" s="54" t="s">
        <v>778</v>
      </c>
      <c r="C867" s="55" t="s">
        <v>2939</v>
      </c>
      <c r="D867" s="59" t="s">
        <v>2035</v>
      </c>
      <c r="E867" s="56">
        <v>43038</v>
      </c>
      <c r="F867" s="26">
        <f t="shared" si="13"/>
        <v>46690</v>
      </c>
      <c r="G867" s="55" t="s">
        <v>2941</v>
      </c>
      <c r="H867" s="57">
        <v>12500000</v>
      </c>
      <c r="I867" s="39"/>
      <c r="J867" s="40"/>
      <c r="K867" s="45">
        <v>12500000</v>
      </c>
    </row>
    <row r="868" spans="1:11" s="54" customFormat="1" ht="22.5" x14ac:dyDescent="0.2">
      <c r="A868" s="25">
        <v>9796</v>
      </c>
      <c r="B868" s="54" t="s">
        <v>778</v>
      </c>
      <c r="C868" s="55" t="s">
        <v>1674</v>
      </c>
      <c r="D868" s="59" t="s">
        <v>2035</v>
      </c>
      <c r="E868" s="56">
        <v>43038</v>
      </c>
      <c r="F868" s="26">
        <f t="shared" si="13"/>
        <v>46690</v>
      </c>
      <c r="G868" s="55" t="s">
        <v>2942</v>
      </c>
      <c r="H868" s="57">
        <v>1500000</v>
      </c>
      <c r="I868" s="39"/>
      <c r="J868" s="40"/>
      <c r="K868" s="45">
        <v>1500000</v>
      </c>
    </row>
    <row r="869" spans="1:11" s="54" customFormat="1" ht="45" x14ac:dyDescent="0.2">
      <c r="A869" s="25">
        <v>9797</v>
      </c>
      <c r="B869" s="54" t="s">
        <v>1502</v>
      </c>
      <c r="C869" s="55" t="s">
        <v>1981</v>
      </c>
      <c r="D869" s="59" t="s">
        <v>2035</v>
      </c>
      <c r="E869" s="56">
        <v>43038</v>
      </c>
      <c r="F869" s="26">
        <f t="shared" si="13"/>
        <v>46690</v>
      </c>
      <c r="G869" s="55" t="s">
        <v>2943</v>
      </c>
      <c r="H869" s="57">
        <v>1500000</v>
      </c>
      <c r="I869" s="39"/>
      <c r="J869" s="40"/>
      <c r="K869" s="45">
        <v>1500000</v>
      </c>
    </row>
    <row r="870" spans="1:11" s="54" customFormat="1" ht="45" x14ac:dyDescent="0.2">
      <c r="A870" s="25">
        <v>9798</v>
      </c>
      <c r="B870" s="54" t="s">
        <v>1502</v>
      </c>
      <c r="C870" s="55" t="s">
        <v>1981</v>
      </c>
      <c r="D870" s="59" t="s">
        <v>2035</v>
      </c>
      <c r="E870" s="56">
        <v>43038</v>
      </c>
      <c r="F870" s="26">
        <f t="shared" si="13"/>
        <v>46690</v>
      </c>
      <c r="G870" s="55" t="s">
        <v>2944</v>
      </c>
      <c r="H870" s="57">
        <v>1500000</v>
      </c>
      <c r="I870" s="39"/>
      <c r="J870" s="40"/>
      <c r="K870" s="45">
        <v>1500000</v>
      </c>
    </row>
    <row r="871" spans="1:11" s="54" customFormat="1" ht="45" x14ac:dyDescent="0.2">
      <c r="A871" s="25">
        <v>9799</v>
      </c>
      <c r="B871" s="54" t="s">
        <v>1502</v>
      </c>
      <c r="C871" s="55" t="s">
        <v>1981</v>
      </c>
      <c r="D871" s="59" t="s">
        <v>2035</v>
      </c>
      <c r="E871" s="56">
        <v>43038</v>
      </c>
      <c r="F871" s="26">
        <f t="shared" si="13"/>
        <v>46690</v>
      </c>
      <c r="G871" s="55" t="s">
        <v>2945</v>
      </c>
      <c r="H871" s="57">
        <v>2500000</v>
      </c>
      <c r="I871" s="39"/>
      <c r="J871" s="40"/>
      <c r="K871" s="45">
        <v>2500000</v>
      </c>
    </row>
    <row r="872" spans="1:11" s="54" customFormat="1" ht="45" x14ac:dyDescent="0.2">
      <c r="A872" s="25">
        <v>9800</v>
      </c>
      <c r="B872" s="54" t="s">
        <v>1502</v>
      </c>
      <c r="C872" s="55" t="s">
        <v>1981</v>
      </c>
      <c r="D872" s="59" t="s">
        <v>2035</v>
      </c>
      <c r="E872" s="56">
        <v>43038</v>
      </c>
      <c r="F872" s="26">
        <f t="shared" si="13"/>
        <v>46690</v>
      </c>
      <c r="G872" s="55" t="s">
        <v>2946</v>
      </c>
      <c r="H872" s="57">
        <v>3000000</v>
      </c>
      <c r="I872" s="39"/>
      <c r="J872" s="40"/>
      <c r="K872" s="45">
        <v>3000000</v>
      </c>
    </row>
    <row r="873" spans="1:11" s="54" customFormat="1" ht="22.5" x14ac:dyDescent="0.2">
      <c r="A873" s="25">
        <v>9801</v>
      </c>
      <c r="B873" s="54" t="s">
        <v>599</v>
      </c>
      <c r="C873" s="55" t="s">
        <v>954</v>
      </c>
      <c r="D873" s="59" t="s">
        <v>2035</v>
      </c>
      <c r="E873" s="56">
        <v>43038</v>
      </c>
      <c r="F873" s="26">
        <f t="shared" si="13"/>
        <v>46690</v>
      </c>
      <c r="G873" s="55" t="s">
        <v>2618</v>
      </c>
      <c r="H873" s="57">
        <v>5000000</v>
      </c>
      <c r="I873" s="39">
        <v>1000000</v>
      </c>
      <c r="J873" s="40">
        <v>44188</v>
      </c>
      <c r="K873" s="45">
        <v>4000000</v>
      </c>
    </row>
    <row r="874" spans="1:11" s="54" customFormat="1" ht="45" x14ac:dyDescent="0.2">
      <c r="A874" s="25">
        <v>9802</v>
      </c>
      <c r="B874" s="54" t="s">
        <v>599</v>
      </c>
      <c r="C874" s="55" t="s">
        <v>2947</v>
      </c>
      <c r="D874" s="59" t="s">
        <v>2035</v>
      </c>
      <c r="E874" s="56">
        <v>43038</v>
      </c>
      <c r="F874" s="26">
        <f t="shared" si="13"/>
        <v>46690</v>
      </c>
      <c r="G874" s="55" t="s">
        <v>2948</v>
      </c>
      <c r="H874" s="57">
        <v>2500000</v>
      </c>
      <c r="I874" s="39"/>
      <c r="J874" s="40"/>
      <c r="K874" s="45">
        <v>2500000</v>
      </c>
    </row>
    <row r="875" spans="1:11" s="54" customFormat="1" ht="45" x14ac:dyDescent="0.2">
      <c r="A875" s="25">
        <v>9803</v>
      </c>
      <c r="B875" s="54" t="s">
        <v>599</v>
      </c>
      <c r="C875" s="55" t="s">
        <v>2947</v>
      </c>
      <c r="D875" s="59" t="s">
        <v>2035</v>
      </c>
      <c r="E875" s="56">
        <v>43038</v>
      </c>
      <c r="F875" s="26">
        <f t="shared" si="13"/>
        <v>46690</v>
      </c>
      <c r="G875" s="55" t="s">
        <v>2949</v>
      </c>
      <c r="H875" s="57">
        <v>3000000</v>
      </c>
      <c r="I875" s="39"/>
      <c r="J875" s="40"/>
      <c r="K875" s="45">
        <v>3000000</v>
      </c>
    </row>
    <row r="876" spans="1:11" s="54" customFormat="1" ht="45" x14ac:dyDescent="0.2">
      <c r="A876" s="25">
        <v>9804</v>
      </c>
      <c r="B876" s="54" t="s">
        <v>599</v>
      </c>
      <c r="C876" s="55" t="s">
        <v>2947</v>
      </c>
      <c r="D876" s="59" t="s">
        <v>2035</v>
      </c>
      <c r="E876" s="56">
        <v>43038</v>
      </c>
      <c r="F876" s="26">
        <f t="shared" si="13"/>
        <v>46690</v>
      </c>
      <c r="G876" s="55" t="s">
        <v>2950</v>
      </c>
      <c r="H876" s="57">
        <v>5000000</v>
      </c>
      <c r="I876" s="39"/>
      <c r="J876" s="40"/>
      <c r="K876" s="45">
        <v>5000000</v>
      </c>
    </row>
    <row r="877" spans="1:11" s="54" customFormat="1" ht="45" x14ac:dyDescent="0.2">
      <c r="A877" s="25">
        <v>9805</v>
      </c>
      <c r="B877" s="54" t="s">
        <v>599</v>
      </c>
      <c r="C877" s="55" t="s">
        <v>2947</v>
      </c>
      <c r="D877" s="59" t="s">
        <v>2035</v>
      </c>
      <c r="E877" s="56">
        <v>43038</v>
      </c>
      <c r="F877" s="26">
        <f t="shared" si="13"/>
        <v>46690</v>
      </c>
      <c r="G877" s="55" t="s">
        <v>2951</v>
      </c>
      <c r="H877" s="57">
        <v>5000000</v>
      </c>
      <c r="I877" s="39"/>
      <c r="J877" s="40"/>
      <c r="K877" s="45">
        <v>5000000</v>
      </c>
    </row>
    <row r="878" spans="1:11" s="54" customFormat="1" ht="45" x14ac:dyDescent="0.2">
      <c r="A878" s="25">
        <v>9806</v>
      </c>
      <c r="B878" s="54" t="s">
        <v>599</v>
      </c>
      <c r="C878" s="55" t="s">
        <v>2947</v>
      </c>
      <c r="D878" s="59" t="s">
        <v>2035</v>
      </c>
      <c r="E878" s="56">
        <v>43038</v>
      </c>
      <c r="F878" s="26">
        <f t="shared" si="13"/>
        <v>46690</v>
      </c>
      <c r="G878" s="55" t="s">
        <v>2952</v>
      </c>
      <c r="H878" s="57">
        <v>5000000</v>
      </c>
      <c r="I878" s="39"/>
      <c r="J878" s="40"/>
      <c r="K878" s="45">
        <v>5000000</v>
      </c>
    </row>
    <row r="879" spans="1:11" s="54" customFormat="1" ht="45" x14ac:dyDescent="0.2">
      <c r="A879" s="25">
        <v>9807</v>
      </c>
      <c r="B879" s="54" t="s">
        <v>599</v>
      </c>
      <c r="C879" s="55" t="s">
        <v>2947</v>
      </c>
      <c r="D879" s="59" t="s">
        <v>2035</v>
      </c>
      <c r="E879" s="56">
        <v>43038</v>
      </c>
      <c r="F879" s="26">
        <f t="shared" si="13"/>
        <v>46690</v>
      </c>
      <c r="G879" s="55" t="s">
        <v>2953</v>
      </c>
      <c r="H879" s="57">
        <v>5000000</v>
      </c>
      <c r="I879" s="39"/>
      <c r="J879" s="40"/>
      <c r="K879" s="45">
        <v>5000000</v>
      </c>
    </row>
    <row r="880" spans="1:11" s="54" customFormat="1" ht="45" x14ac:dyDescent="0.2">
      <c r="A880" s="25">
        <v>9808</v>
      </c>
      <c r="B880" s="54" t="s">
        <v>599</v>
      </c>
      <c r="C880" s="55" t="s">
        <v>2947</v>
      </c>
      <c r="D880" s="59" t="s">
        <v>2035</v>
      </c>
      <c r="E880" s="56">
        <v>43038</v>
      </c>
      <c r="F880" s="26">
        <f t="shared" si="13"/>
        <v>46690</v>
      </c>
      <c r="G880" s="55" t="s">
        <v>2954</v>
      </c>
      <c r="H880" s="57">
        <v>5000000</v>
      </c>
      <c r="I880" s="39"/>
      <c r="J880" s="40"/>
      <c r="K880" s="45">
        <v>5000000</v>
      </c>
    </row>
    <row r="881" spans="1:11" s="54" customFormat="1" ht="45" x14ac:dyDescent="0.2">
      <c r="A881" s="25">
        <v>9809</v>
      </c>
      <c r="B881" s="54" t="s">
        <v>599</v>
      </c>
      <c r="C881" s="55" t="s">
        <v>2947</v>
      </c>
      <c r="D881" s="59" t="s">
        <v>2035</v>
      </c>
      <c r="E881" s="56">
        <v>43038</v>
      </c>
      <c r="F881" s="26">
        <f t="shared" si="13"/>
        <v>46690</v>
      </c>
      <c r="G881" s="55" t="s">
        <v>2955</v>
      </c>
      <c r="H881" s="57">
        <v>5000000</v>
      </c>
      <c r="I881" s="39">
        <v>500000</v>
      </c>
      <c r="J881" s="40">
        <v>43089</v>
      </c>
      <c r="K881" s="45">
        <v>4500000</v>
      </c>
    </row>
    <row r="882" spans="1:11" s="54" customFormat="1" ht="45" x14ac:dyDescent="0.2">
      <c r="A882" s="25">
        <v>9810</v>
      </c>
      <c r="B882" s="54" t="s">
        <v>599</v>
      </c>
      <c r="C882" s="55" t="s">
        <v>2947</v>
      </c>
      <c r="D882" s="59" t="s">
        <v>2035</v>
      </c>
      <c r="E882" s="56">
        <v>43038</v>
      </c>
      <c r="F882" s="26">
        <f t="shared" si="13"/>
        <v>46690</v>
      </c>
      <c r="G882" s="55" t="s">
        <v>2956</v>
      </c>
      <c r="H882" s="57">
        <v>5000000</v>
      </c>
      <c r="I882" s="39"/>
      <c r="J882" s="40"/>
      <c r="K882" s="45">
        <v>5000000</v>
      </c>
    </row>
    <row r="883" spans="1:11" s="54" customFormat="1" ht="45" x14ac:dyDescent="0.2">
      <c r="A883" s="25">
        <v>9811</v>
      </c>
      <c r="B883" s="54" t="s">
        <v>599</v>
      </c>
      <c r="C883" s="55" t="s">
        <v>2947</v>
      </c>
      <c r="D883" s="59" t="s">
        <v>2035</v>
      </c>
      <c r="E883" s="56">
        <v>43038</v>
      </c>
      <c r="F883" s="26">
        <f t="shared" si="13"/>
        <v>46690</v>
      </c>
      <c r="G883" s="55" t="s">
        <v>2957</v>
      </c>
      <c r="H883" s="57">
        <v>5000000</v>
      </c>
      <c r="I883" s="39"/>
      <c r="J883" s="40"/>
      <c r="K883" s="45">
        <v>5000000</v>
      </c>
    </row>
    <row r="884" spans="1:11" s="54" customFormat="1" ht="45" x14ac:dyDescent="0.2">
      <c r="A884" s="25">
        <v>9812</v>
      </c>
      <c r="B884" s="54" t="s">
        <v>599</v>
      </c>
      <c r="C884" s="55" t="s">
        <v>2947</v>
      </c>
      <c r="D884" s="59" t="s">
        <v>2035</v>
      </c>
      <c r="E884" s="56">
        <v>43038</v>
      </c>
      <c r="F884" s="26">
        <f t="shared" si="13"/>
        <v>46690</v>
      </c>
      <c r="G884" s="55" t="s">
        <v>2958</v>
      </c>
      <c r="H884" s="57">
        <v>20000000</v>
      </c>
      <c r="I884" s="39">
        <v>4000000</v>
      </c>
      <c r="J884" s="40" t="s">
        <v>5089</v>
      </c>
      <c r="K884" s="45">
        <v>16000000</v>
      </c>
    </row>
    <row r="885" spans="1:11" s="54" customFormat="1" ht="45" x14ac:dyDescent="0.2">
      <c r="A885" s="25">
        <v>9813</v>
      </c>
      <c r="B885" s="54" t="s">
        <v>599</v>
      </c>
      <c r="C885" s="55" t="s">
        <v>2947</v>
      </c>
      <c r="D885" s="59" t="s">
        <v>2035</v>
      </c>
      <c r="E885" s="56">
        <v>43038</v>
      </c>
      <c r="F885" s="26">
        <f t="shared" si="13"/>
        <v>46690</v>
      </c>
      <c r="G885" s="55" t="s">
        <v>2959</v>
      </c>
      <c r="H885" s="57">
        <v>20000000</v>
      </c>
      <c r="I885" s="39">
        <v>3000000</v>
      </c>
      <c r="J885" s="40" t="s">
        <v>5112</v>
      </c>
      <c r="K885" s="45">
        <v>17000000</v>
      </c>
    </row>
    <row r="886" spans="1:11" s="54" customFormat="1" ht="45" x14ac:dyDescent="0.2">
      <c r="A886" s="25">
        <v>9814</v>
      </c>
      <c r="B886" s="54" t="s">
        <v>599</v>
      </c>
      <c r="C886" s="55" t="s">
        <v>2947</v>
      </c>
      <c r="D886" s="59" t="s">
        <v>2035</v>
      </c>
      <c r="E886" s="56">
        <v>43038</v>
      </c>
      <c r="F886" s="26">
        <f t="shared" si="13"/>
        <v>46690</v>
      </c>
      <c r="G886" s="55" t="s">
        <v>2960</v>
      </c>
      <c r="H886" s="57">
        <v>2000000</v>
      </c>
      <c r="I886" s="39">
        <v>1000000</v>
      </c>
      <c r="J886" s="40">
        <v>44860</v>
      </c>
      <c r="K886" s="45">
        <v>1000000</v>
      </c>
    </row>
    <row r="887" spans="1:11" s="54" customFormat="1" ht="45" x14ac:dyDescent="0.2">
      <c r="A887" s="25">
        <v>9815</v>
      </c>
      <c r="B887" s="54" t="s">
        <v>599</v>
      </c>
      <c r="C887" s="55" t="s">
        <v>2947</v>
      </c>
      <c r="D887" s="59" t="s">
        <v>2035</v>
      </c>
      <c r="E887" s="56">
        <v>43038</v>
      </c>
      <c r="F887" s="26">
        <f t="shared" si="13"/>
        <v>46690</v>
      </c>
      <c r="G887" s="55" t="s">
        <v>2961</v>
      </c>
      <c r="H887" s="57">
        <v>5000000</v>
      </c>
      <c r="I887" s="39">
        <v>1500000</v>
      </c>
      <c r="J887" s="40">
        <v>43089</v>
      </c>
      <c r="K887" s="45">
        <v>3500000</v>
      </c>
    </row>
    <row r="888" spans="1:11" s="54" customFormat="1" ht="45" x14ac:dyDescent="0.2">
      <c r="A888" s="25">
        <v>9816</v>
      </c>
      <c r="B888" s="54" t="s">
        <v>599</v>
      </c>
      <c r="C888" s="55" t="s">
        <v>2947</v>
      </c>
      <c r="D888" s="59" t="s">
        <v>2035</v>
      </c>
      <c r="E888" s="56">
        <v>43038</v>
      </c>
      <c r="F888" s="26">
        <f t="shared" si="13"/>
        <v>46690</v>
      </c>
      <c r="G888" s="55" t="s">
        <v>2962</v>
      </c>
      <c r="H888" s="57">
        <v>5000000</v>
      </c>
      <c r="I888" s="39"/>
      <c r="J888" s="40"/>
      <c r="K888" s="45">
        <v>5000000</v>
      </c>
    </row>
    <row r="889" spans="1:11" s="54" customFormat="1" ht="45" x14ac:dyDescent="0.2">
      <c r="A889" s="25">
        <v>9817</v>
      </c>
      <c r="B889" s="54" t="s">
        <v>599</v>
      </c>
      <c r="C889" s="55" t="s">
        <v>2947</v>
      </c>
      <c r="D889" s="59" t="s">
        <v>2035</v>
      </c>
      <c r="E889" s="56">
        <v>43038</v>
      </c>
      <c r="F889" s="26">
        <f t="shared" si="13"/>
        <v>46690</v>
      </c>
      <c r="G889" s="55" t="s">
        <v>2963</v>
      </c>
      <c r="H889" s="57">
        <v>5000000</v>
      </c>
      <c r="I889" s="39"/>
      <c r="J889" s="40"/>
      <c r="K889" s="45">
        <v>5000000</v>
      </c>
    </row>
    <row r="890" spans="1:11" s="54" customFormat="1" ht="45" x14ac:dyDescent="0.2">
      <c r="A890" s="25">
        <v>9818</v>
      </c>
      <c r="B890" s="54" t="s">
        <v>599</v>
      </c>
      <c r="C890" s="55" t="s">
        <v>2947</v>
      </c>
      <c r="D890" s="59" t="s">
        <v>2035</v>
      </c>
      <c r="E890" s="56">
        <v>43038</v>
      </c>
      <c r="F890" s="26">
        <f t="shared" si="13"/>
        <v>46690</v>
      </c>
      <c r="G890" s="55" t="s">
        <v>2964</v>
      </c>
      <c r="H890" s="57">
        <v>3000000</v>
      </c>
      <c r="I890" s="39"/>
      <c r="J890" s="40"/>
      <c r="K890" s="45">
        <v>3000000</v>
      </c>
    </row>
    <row r="891" spans="1:11" s="54" customFormat="1" ht="33.75" x14ac:dyDescent="0.2">
      <c r="A891" s="25">
        <v>9819</v>
      </c>
      <c r="B891" s="54" t="s">
        <v>599</v>
      </c>
      <c r="C891" s="55" t="s">
        <v>2965</v>
      </c>
      <c r="D891" s="59" t="s">
        <v>2035</v>
      </c>
      <c r="E891" s="56">
        <v>43038</v>
      </c>
      <c r="F891" s="26">
        <f t="shared" si="13"/>
        <v>46690</v>
      </c>
      <c r="G891" s="55" t="s">
        <v>2966</v>
      </c>
      <c r="H891" s="57">
        <v>1500000</v>
      </c>
      <c r="I891" s="39"/>
      <c r="J891" s="40"/>
      <c r="K891" s="45">
        <v>1500000</v>
      </c>
    </row>
    <row r="892" spans="1:11" s="54" customFormat="1" ht="33.75" x14ac:dyDescent="0.2">
      <c r="A892" s="25">
        <v>9820</v>
      </c>
      <c r="B892" s="54" t="s">
        <v>599</v>
      </c>
      <c r="C892" s="55" t="s">
        <v>2967</v>
      </c>
      <c r="D892" s="59" t="s">
        <v>2035</v>
      </c>
      <c r="E892" s="56">
        <v>43038</v>
      </c>
      <c r="F892" s="26">
        <f t="shared" si="13"/>
        <v>46690</v>
      </c>
      <c r="G892" s="55" t="s">
        <v>2968</v>
      </c>
      <c r="H892" s="57">
        <v>5000000</v>
      </c>
      <c r="I892" s="39">
        <v>3635000</v>
      </c>
      <c r="J892" s="40">
        <v>44536</v>
      </c>
      <c r="K892" s="45">
        <v>1365000</v>
      </c>
    </row>
    <row r="893" spans="1:11" s="54" customFormat="1" ht="33.75" x14ac:dyDescent="0.2">
      <c r="A893" s="25">
        <v>9821</v>
      </c>
      <c r="B893" s="54" t="s">
        <v>599</v>
      </c>
      <c r="C893" s="55" t="s">
        <v>802</v>
      </c>
      <c r="D893" s="59" t="s">
        <v>2035</v>
      </c>
      <c r="E893" s="56">
        <v>43038</v>
      </c>
      <c r="F893" s="26">
        <f t="shared" si="13"/>
        <v>46690</v>
      </c>
      <c r="G893" s="55" t="s">
        <v>2969</v>
      </c>
      <c r="H893" s="57">
        <v>1750000</v>
      </c>
      <c r="I893" s="39"/>
      <c r="J893" s="40"/>
      <c r="K893" s="45">
        <v>1750000</v>
      </c>
    </row>
    <row r="894" spans="1:11" s="54" customFormat="1" ht="45" x14ac:dyDescent="0.2">
      <c r="A894" s="25">
        <v>9822</v>
      </c>
      <c r="B894" s="54" t="s">
        <v>599</v>
      </c>
      <c r="C894" s="55" t="s">
        <v>2970</v>
      </c>
      <c r="D894" s="59" t="s">
        <v>2035</v>
      </c>
      <c r="E894" s="56">
        <v>43038</v>
      </c>
      <c r="F894" s="26">
        <f t="shared" si="13"/>
        <v>46690</v>
      </c>
      <c r="G894" s="55" t="s">
        <v>2971</v>
      </c>
      <c r="H894" s="57">
        <v>1500000</v>
      </c>
      <c r="I894" s="39"/>
      <c r="J894" s="40"/>
      <c r="K894" s="45">
        <v>1500000</v>
      </c>
    </row>
    <row r="895" spans="1:11" s="54" customFormat="1" ht="45" x14ac:dyDescent="0.2">
      <c r="A895" s="25">
        <v>9823</v>
      </c>
      <c r="B895" s="54" t="s">
        <v>599</v>
      </c>
      <c r="C895" s="55" t="s">
        <v>826</v>
      </c>
      <c r="D895" s="59" t="s">
        <v>2035</v>
      </c>
      <c r="E895" s="56">
        <v>43038</v>
      </c>
      <c r="F895" s="26">
        <f t="shared" si="13"/>
        <v>46690</v>
      </c>
      <c r="G895" s="55" t="s">
        <v>2972</v>
      </c>
      <c r="H895" s="57">
        <v>11000000</v>
      </c>
      <c r="I895" s="39">
        <v>3750000</v>
      </c>
      <c r="J895" s="40" t="s">
        <v>5134</v>
      </c>
      <c r="K895" s="45">
        <v>7250000</v>
      </c>
    </row>
    <row r="896" spans="1:11" s="54" customFormat="1" ht="22.5" x14ac:dyDescent="0.2">
      <c r="A896" s="25">
        <v>9824</v>
      </c>
      <c r="B896" s="54" t="s">
        <v>599</v>
      </c>
      <c r="C896" s="55" t="s">
        <v>1842</v>
      </c>
      <c r="D896" s="59" t="s">
        <v>2035</v>
      </c>
      <c r="E896" s="56">
        <v>43038</v>
      </c>
      <c r="F896" s="26">
        <f t="shared" si="13"/>
        <v>46690</v>
      </c>
      <c r="G896" s="55" t="s">
        <v>2973</v>
      </c>
      <c r="H896" s="57">
        <v>20000000</v>
      </c>
      <c r="I896" s="39"/>
      <c r="J896" s="40"/>
      <c r="K896" s="45">
        <v>20000000</v>
      </c>
    </row>
    <row r="897" spans="1:11" s="54" customFormat="1" ht="22.5" x14ac:dyDescent="0.2">
      <c r="A897" s="25">
        <v>9825</v>
      </c>
      <c r="B897" s="54" t="s">
        <v>599</v>
      </c>
      <c r="C897" s="55" t="s">
        <v>1842</v>
      </c>
      <c r="D897" s="59" t="s">
        <v>2035</v>
      </c>
      <c r="E897" s="56">
        <v>43038</v>
      </c>
      <c r="F897" s="26">
        <f t="shared" si="13"/>
        <v>46690</v>
      </c>
      <c r="G897" s="55" t="s">
        <v>2974</v>
      </c>
      <c r="H897" s="57">
        <v>7500000</v>
      </c>
      <c r="I897" s="39"/>
      <c r="J897" s="40"/>
      <c r="K897" s="45">
        <v>7500000</v>
      </c>
    </row>
    <row r="898" spans="1:11" s="54" customFormat="1" ht="22.5" x14ac:dyDescent="0.2">
      <c r="A898" s="25">
        <v>9826</v>
      </c>
      <c r="B898" s="54" t="s">
        <v>1380</v>
      </c>
      <c r="C898" s="55" t="s">
        <v>1726</v>
      </c>
      <c r="D898" s="59" t="s">
        <v>2035</v>
      </c>
      <c r="E898" s="56">
        <v>43038</v>
      </c>
      <c r="F898" s="26">
        <f t="shared" si="13"/>
        <v>46690</v>
      </c>
      <c r="G898" s="55" t="s">
        <v>2975</v>
      </c>
      <c r="H898" s="57">
        <v>1500000</v>
      </c>
      <c r="I898" s="39"/>
      <c r="J898" s="40"/>
      <c r="K898" s="45">
        <v>1500000</v>
      </c>
    </row>
    <row r="899" spans="1:11" s="54" customFormat="1" ht="33.75" x14ac:dyDescent="0.2">
      <c r="A899" s="25">
        <v>9827</v>
      </c>
      <c r="B899" s="54" t="s">
        <v>1380</v>
      </c>
      <c r="C899" s="55" t="s">
        <v>1726</v>
      </c>
      <c r="D899" s="59" t="s">
        <v>2035</v>
      </c>
      <c r="E899" s="56">
        <v>43038</v>
      </c>
      <c r="F899" s="26">
        <f t="shared" si="13"/>
        <v>46690</v>
      </c>
      <c r="G899" s="55" t="s">
        <v>2976</v>
      </c>
      <c r="H899" s="57">
        <v>1500000</v>
      </c>
      <c r="I899" s="39"/>
      <c r="J899" s="40"/>
      <c r="K899" s="45">
        <v>1500000</v>
      </c>
    </row>
    <row r="900" spans="1:11" s="54" customFormat="1" ht="22.5" x14ac:dyDescent="0.2">
      <c r="A900" s="25">
        <v>9828</v>
      </c>
      <c r="B900" s="54" t="s">
        <v>1380</v>
      </c>
      <c r="C900" s="55" t="s">
        <v>1726</v>
      </c>
      <c r="D900" s="59" t="s">
        <v>2035</v>
      </c>
      <c r="E900" s="56">
        <v>43038</v>
      </c>
      <c r="F900" s="26">
        <f t="shared" ref="F900:F963" si="14">IF(D900="","",(DATE(YEAR(E900)+10,MONTH(E900),DAY(E900))))</f>
        <v>46690</v>
      </c>
      <c r="G900" s="55" t="s">
        <v>2977</v>
      </c>
      <c r="H900" s="57">
        <v>1500000</v>
      </c>
      <c r="I900" s="39"/>
      <c r="J900" s="40"/>
      <c r="K900" s="45">
        <v>1500000</v>
      </c>
    </row>
    <row r="901" spans="1:11" s="54" customFormat="1" ht="22.5" x14ac:dyDescent="0.2">
      <c r="A901" s="25">
        <v>9829</v>
      </c>
      <c r="B901" s="54" t="s">
        <v>1380</v>
      </c>
      <c r="C901" s="55" t="s">
        <v>1726</v>
      </c>
      <c r="D901" s="59" t="s">
        <v>2035</v>
      </c>
      <c r="E901" s="56">
        <v>43038</v>
      </c>
      <c r="F901" s="26">
        <f t="shared" si="14"/>
        <v>46690</v>
      </c>
      <c r="G901" s="55" t="s">
        <v>2978</v>
      </c>
      <c r="H901" s="57">
        <v>3158000</v>
      </c>
      <c r="I901" s="39"/>
      <c r="J901" s="40"/>
      <c r="K901" s="45">
        <v>3158000</v>
      </c>
    </row>
    <row r="902" spans="1:11" s="54" customFormat="1" ht="33.75" x14ac:dyDescent="0.2">
      <c r="A902" s="25">
        <v>9830</v>
      </c>
      <c r="B902" s="54" t="s">
        <v>1380</v>
      </c>
      <c r="C902" s="55" t="s">
        <v>1726</v>
      </c>
      <c r="D902" s="59" t="s">
        <v>2035</v>
      </c>
      <c r="E902" s="56">
        <v>43038</v>
      </c>
      <c r="F902" s="26">
        <f t="shared" si="14"/>
        <v>46690</v>
      </c>
      <c r="G902" s="55" t="s">
        <v>2979</v>
      </c>
      <c r="H902" s="57">
        <v>625000</v>
      </c>
      <c r="I902" s="39"/>
      <c r="J902" s="40"/>
      <c r="K902" s="45">
        <v>625000</v>
      </c>
    </row>
    <row r="903" spans="1:11" s="54" customFormat="1" ht="33.75" x14ac:dyDescent="0.2">
      <c r="A903" s="25">
        <v>9831</v>
      </c>
      <c r="B903" s="54" t="s">
        <v>1380</v>
      </c>
      <c r="C903" s="55" t="s">
        <v>1726</v>
      </c>
      <c r="D903" s="59" t="s">
        <v>2035</v>
      </c>
      <c r="E903" s="56">
        <v>43038</v>
      </c>
      <c r="F903" s="26">
        <f t="shared" si="14"/>
        <v>46690</v>
      </c>
      <c r="G903" s="55" t="s">
        <v>2980</v>
      </c>
      <c r="H903" s="57">
        <v>1289000</v>
      </c>
      <c r="I903" s="39"/>
      <c r="J903" s="40"/>
      <c r="K903" s="45">
        <v>1289000</v>
      </c>
    </row>
    <row r="904" spans="1:11" s="54" customFormat="1" ht="22.5" x14ac:dyDescent="0.2">
      <c r="A904" s="25">
        <v>9832</v>
      </c>
      <c r="B904" s="54" t="s">
        <v>1380</v>
      </c>
      <c r="C904" s="55" t="s">
        <v>1726</v>
      </c>
      <c r="D904" s="59" t="s">
        <v>2035</v>
      </c>
      <c r="E904" s="56">
        <v>43038</v>
      </c>
      <c r="F904" s="26">
        <f t="shared" si="14"/>
        <v>46690</v>
      </c>
      <c r="G904" s="55" t="s">
        <v>2981</v>
      </c>
      <c r="H904" s="57">
        <v>5000000</v>
      </c>
      <c r="I904" s="39"/>
      <c r="J904" s="40"/>
      <c r="K904" s="45">
        <v>5000000</v>
      </c>
    </row>
    <row r="905" spans="1:11" s="54" customFormat="1" ht="33.75" x14ac:dyDescent="0.2">
      <c r="A905" s="25">
        <v>9833</v>
      </c>
      <c r="B905" s="54" t="s">
        <v>1380</v>
      </c>
      <c r="C905" s="55" t="s">
        <v>1726</v>
      </c>
      <c r="D905" s="59" t="s">
        <v>2035</v>
      </c>
      <c r="E905" s="56">
        <v>43038</v>
      </c>
      <c r="F905" s="26">
        <f t="shared" si="14"/>
        <v>46690</v>
      </c>
      <c r="G905" s="55" t="s">
        <v>2982</v>
      </c>
      <c r="H905" s="57">
        <v>750000</v>
      </c>
      <c r="I905" s="39"/>
      <c r="J905" s="40"/>
      <c r="K905" s="45">
        <v>750000</v>
      </c>
    </row>
    <row r="906" spans="1:11" s="54" customFormat="1" ht="22.5" x14ac:dyDescent="0.2">
      <c r="A906" s="25">
        <v>9834</v>
      </c>
      <c r="B906" s="54" t="s">
        <v>1380</v>
      </c>
      <c r="C906" s="55" t="s">
        <v>1726</v>
      </c>
      <c r="D906" s="59" t="s">
        <v>2035</v>
      </c>
      <c r="E906" s="56">
        <v>43038</v>
      </c>
      <c r="F906" s="26">
        <f t="shared" si="14"/>
        <v>46690</v>
      </c>
      <c r="G906" s="55" t="s">
        <v>2983</v>
      </c>
      <c r="H906" s="57">
        <v>3083000</v>
      </c>
      <c r="I906" s="39"/>
      <c r="J906" s="40"/>
      <c r="K906" s="45">
        <v>3083000</v>
      </c>
    </row>
    <row r="907" spans="1:11" s="54" customFormat="1" ht="33.75" x14ac:dyDescent="0.2">
      <c r="A907" s="25">
        <v>9835</v>
      </c>
      <c r="B907" s="54" t="s">
        <v>1380</v>
      </c>
      <c r="C907" s="55" t="s">
        <v>1726</v>
      </c>
      <c r="D907" s="59" t="s">
        <v>2035</v>
      </c>
      <c r="E907" s="56">
        <v>43038</v>
      </c>
      <c r="F907" s="26">
        <f t="shared" si="14"/>
        <v>46690</v>
      </c>
      <c r="G907" s="55" t="s">
        <v>2128</v>
      </c>
      <c r="H907" s="57">
        <v>500000</v>
      </c>
      <c r="I907" s="39"/>
      <c r="J907" s="40"/>
      <c r="K907" s="45">
        <v>500000</v>
      </c>
    </row>
    <row r="908" spans="1:11" s="54" customFormat="1" ht="45" x14ac:dyDescent="0.2">
      <c r="A908" s="25">
        <v>9836</v>
      </c>
      <c r="B908" s="54" t="s">
        <v>1380</v>
      </c>
      <c r="C908" s="55" t="s">
        <v>1726</v>
      </c>
      <c r="D908" s="59" t="s">
        <v>2035</v>
      </c>
      <c r="E908" s="56">
        <v>43038</v>
      </c>
      <c r="F908" s="26">
        <f t="shared" si="14"/>
        <v>46690</v>
      </c>
      <c r="G908" s="55" t="s">
        <v>2984</v>
      </c>
      <c r="H908" s="57">
        <v>9000000</v>
      </c>
      <c r="I908" s="39"/>
      <c r="J908" s="40"/>
      <c r="K908" s="45">
        <v>9000000</v>
      </c>
    </row>
    <row r="909" spans="1:11" s="54" customFormat="1" ht="22.5" x14ac:dyDescent="0.2">
      <c r="A909" s="25">
        <v>9837</v>
      </c>
      <c r="B909" s="54" t="s">
        <v>1380</v>
      </c>
      <c r="C909" s="55" t="s">
        <v>126</v>
      </c>
      <c r="D909" s="59" t="s">
        <v>2035</v>
      </c>
      <c r="E909" s="56">
        <v>43038</v>
      </c>
      <c r="F909" s="26">
        <f t="shared" si="14"/>
        <v>46690</v>
      </c>
      <c r="G909" s="55" t="s">
        <v>2985</v>
      </c>
      <c r="H909" s="57">
        <v>1000000</v>
      </c>
      <c r="I909" s="39"/>
      <c r="J909" s="40"/>
      <c r="K909" s="45">
        <v>1000000</v>
      </c>
    </row>
    <row r="910" spans="1:11" s="54" customFormat="1" ht="22.5" x14ac:dyDescent="0.2">
      <c r="A910" s="25">
        <v>9838</v>
      </c>
      <c r="B910" s="54" t="s">
        <v>1380</v>
      </c>
      <c r="C910" s="55" t="s">
        <v>469</v>
      </c>
      <c r="D910" s="59" t="s">
        <v>2035</v>
      </c>
      <c r="E910" s="56">
        <v>43038</v>
      </c>
      <c r="F910" s="26">
        <f t="shared" si="14"/>
        <v>46690</v>
      </c>
      <c r="G910" s="55" t="s">
        <v>2986</v>
      </c>
      <c r="H910" s="57">
        <v>500000</v>
      </c>
      <c r="I910" s="39"/>
      <c r="J910" s="40"/>
      <c r="K910" s="45">
        <v>500000</v>
      </c>
    </row>
    <row r="911" spans="1:11" s="54" customFormat="1" ht="22.5" x14ac:dyDescent="0.2">
      <c r="A911" s="25">
        <v>9839</v>
      </c>
      <c r="B911" s="54" t="s">
        <v>1380</v>
      </c>
      <c r="C911" s="55" t="s">
        <v>127</v>
      </c>
      <c r="D911" s="59" t="s">
        <v>2035</v>
      </c>
      <c r="E911" s="56">
        <v>43038</v>
      </c>
      <c r="F911" s="26">
        <f t="shared" si="14"/>
        <v>46690</v>
      </c>
      <c r="G911" s="55" t="s">
        <v>2987</v>
      </c>
      <c r="H911" s="57">
        <v>2500000</v>
      </c>
      <c r="I911" s="39"/>
      <c r="J911" s="40"/>
      <c r="K911" s="45">
        <v>2500000</v>
      </c>
    </row>
    <row r="912" spans="1:11" s="54" customFormat="1" ht="22.5" x14ac:dyDescent="0.2">
      <c r="A912" s="25">
        <v>9840</v>
      </c>
      <c r="B912" s="54" t="s">
        <v>1380</v>
      </c>
      <c r="C912" s="55" t="s">
        <v>127</v>
      </c>
      <c r="D912" s="59" t="s">
        <v>2035</v>
      </c>
      <c r="E912" s="56">
        <v>43038</v>
      </c>
      <c r="F912" s="26">
        <f t="shared" si="14"/>
        <v>46690</v>
      </c>
      <c r="G912" s="55" t="s">
        <v>2988</v>
      </c>
      <c r="H912" s="57">
        <v>10000000</v>
      </c>
      <c r="I912" s="39"/>
      <c r="J912" s="40"/>
      <c r="K912" s="45">
        <v>10000000</v>
      </c>
    </row>
    <row r="913" spans="1:11" s="54" customFormat="1" ht="22.5" x14ac:dyDescent="0.2">
      <c r="A913" s="25">
        <v>9841</v>
      </c>
      <c r="B913" s="54" t="s">
        <v>1380</v>
      </c>
      <c r="C913" s="55" t="s">
        <v>127</v>
      </c>
      <c r="D913" s="59" t="s">
        <v>2035</v>
      </c>
      <c r="E913" s="56">
        <v>43038</v>
      </c>
      <c r="F913" s="26">
        <f t="shared" si="14"/>
        <v>46690</v>
      </c>
      <c r="G913" s="55" t="s">
        <v>2989</v>
      </c>
      <c r="H913" s="57">
        <v>4000000</v>
      </c>
      <c r="I913" s="39"/>
      <c r="J913" s="40"/>
      <c r="K913" s="45">
        <v>4000000</v>
      </c>
    </row>
    <row r="914" spans="1:11" s="54" customFormat="1" ht="22.5" x14ac:dyDescent="0.2">
      <c r="A914" s="25">
        <v>9842</v>
      </c>
      <c r="B914" s="54" t="s">
        <v>1380</v>
      </c>
      <c r="C914" s="55" t="s">
        <v>127</v>
      </c>
      <c r="D914" s="59" t="s">
        <v>2035</v>
      </c>
      <c r="E914" s="56">
        <v>43038</v>
      </c>
      <c r="F914" s="26">
        <f t="shared" si="14"/>
        <v>46690</v>
      </c>
      <c r="G914" s="55" t="s">
        <v>2990</v>
      </c>
      <c r="H914" s="57">
        <v>5000000</v>
      </c>
      <c r="I914" s="39"/>
      <c r="J914" s="40"/>
      <c r="K914" s="45">
        <v>5000000</v>
      </c>
    </row>
    <row r="915" spans="1:11" s="54" customFormat="1" ht="33.75" x14ac:dyDescent="0.2">
      <c r="A915" s="25">
        <v>9843</v>
      </c>
      <c r="B915" s="54" t="s">
        <v>1380</v>
      </c>
      <c r="C915" s="55" t="s">
        <v>127</v>
      </c>
      <c r="D915" s="59" t="s">
        <v>2035</v>
      </c>
      <c r="E915" s="56">
        <v>43038</v>
      </c>
      <c r="F915" s="26">
        <f t="shared" si="14"/>
        <v>46690</v>
      </c>
      <c r="G915" s="55" t="s">
        <v>2991</v>
      </c>
      <c r="H915" s="57">
        <v>5000000</v>
      </c>
      <c r="I915" s="39"/>
      <c r="J915" s="40"/>
      <c r="K915" s="45">
        <v>5000000</v>
      </c>
    </row>
    <row r="916" spans="1:11" s="54" customFormat="1" ht="33.75" x14ac:dyDescent="0.2">
      <c r="A916" s="25">
        <v>9844</v>
      </c>
      <c r="B916" s="54" t="s">
        <v>1380</v>
      </c>
      <c r="C916" s="55" t="s">
        <v>127</v>
      </c>
      <c r="D916" s="59" t="s">
        <v>2035</v>
      </c>
      <c r="E916" s="56">
        <v>43038</v>
      </c>
      <c r="F916" s="26">
        <f t="shared" si="14"/>
        <v>46690</v>
      </c>
      <c r="G916" s="55" t="s">
        <v>2992</v>
      </c>
      <c r="H916" s="57">
        <v>8300000</v>
      </c>
      <c r="I916" s="39">
        <v>1000000</v>
      </c>
      <c r="J916" s="40" t="s">
        <v>5111</v>
      </c>
      <c r="K916" s="45">
        <v>7300000</v>
      </c>
    </row>
    <row r="917" spans="1:11" s="54" customFormat="1" ht="33.75" x14ac:dyDescent="0.2">
      <c r="A917" s="25">
        <v>9845</v>
      </c>
      <c r="B917" s="54" t="s">
        <v>1380</v>
      </c>
      <c r="C917" s="55" t="s">
        <v>127</v>
      </c>
      <c r="D917" s="59" t="s">
        <v>2035</v>
      </c>
      <c r="E917" s="56">
        <v>43038</v>
      </c>
      <c r="F917" s="26">
        <f t="shared" si="14"/>
        <v>46690</v>
      </c>
      <c r="G917" s="55" t="s">
        <v>2993</v>
      </c>
      <c r="H917" s="57">
        <v>5000000</v>
      </c>
      <c r="I917" s="39"/>
      <c r="J917" s="40"/>
      <c r="K917" s="45">
        <v>5000000</v>
      </c>
    </row>
    <row r="918" spans="1:11" s="54" customFormat="1" ht="45" x14ac:dyDescent="0.2">
      <c r="A918" s="25">
        <v>9846</v>
      </c>
      <c r="B918" s="54" t="s">
        <v>1380</v>
      </c>
      <c r="C918" s="55" t="s">
        <v>127</v>
      </c>
      <c r="D918" s="59" t="s">
        <v>2035</v>
      </c>
      <c r="E918" s="56">
        <v>43038</v>
      </c>
      <c r="F918" s="26">
        <f t="shared" si="14"/>
        <v>46690</v>
      </c>
      <c r="G918" s="55" t="s">
        <v>2994</v>
      </c>
      <c r="H918" s="57">
        <v>4000000</v>
      </c>
      <c r="I918" s="39"/>
      <c r="J918" s="40"/>
      <c r="K918" s="45">
        <v>4000000</v>
      </c>
    </row>
    <row r="919" spans="1:11" s="54" customFormat="1" ht="22.5" x14ac:dyDescent="0.2">
      <c r="A919" s="25">
        <v>9847</v>
      </c>
      <c r="B919" s="54" t="s">
        <v>1380</v>
      </c>
      <c r="C919" s="55" t="s">
        <v>1419</v>
      </c>
      <c r="D919" s="59" t="s">
        <v>2035</v>
      </c>
      <c r="E919" s="56">
        <v>43038</v>
      </c>
      <c r="F919" s="26">
        <f t="shared" si="14"/>
        <v>46690</v>
      </c>
      <c r="G919" s="55" t="s">
        <v>2995</v>
      </c>
      <c r="H919" s="57">
        <v>8000000</v>
      </c>
      <c r="I919" s="39"/>
      <c r="J919" s="40"/>
      <c r="K919" s="45">
        <v>8000000</v>
      </c>
    </row>
    <row r="920" spans="1:11" s="54" customFormat="1" ht="22.5" x14ac:dyDescent="0.2">
      <c r="A920" s="25">
        <v>9848</v>
      </c>
      <c r="B920" s="54" t="s">
        <v>1380</v>
      </c>
      <c r="C920" s="55" t="s">
        <v>499</v>
      </c>
      <c r="D920" s="59" t="s">
        <v>2035</v>
      </c>
      <c r="E920" s="56">
        <v>43038</v>
      </c>
      <c r="F920" s="26">
        <f t="shared" si="14"/>
        <v>46690</v>
      </c>
      <c r="G920" s="55" t="s">
        <v>2996</v>
      </c>
      <c r="H920" s="57">
        <v>25000000</v>
      </c>
      <c r="I920" s="39">
        <v>2000000</v>
      </c>
      <c r="J920" s="40">
        <v>44692</v>
      </c>
      <c r="K920" s="45">
        <v>23000000</v>
      </c>
    </row>
    <row r="921" spans="1:11" s="54" customFormat="1" ht="22.5" x14ac:dyDescent="0.2">
      <c r="A921" s="25">
        <v>9849</v>
      </c>
      <c r="B921" s="54" t="s">
        <v>1380</v>
      </c>
      <c r="C921" s="55" t="s">
        <v>600</v>
      </c>
      <c r="D921" s="59" t="s">
        <v>2035</v>
      </c>
      <c r="E921" s="56">
        <v>43038</v>
      </c>
      <c r="F921" s="26">
        <f t="shared" si="14"/>
        <v>46690</v>
      </c>
      <c r="G921" s="55" t="s">
        <v>2997</v>
      </c>
      <c r="H921" s="57">
        <v>7500000</v>
      </c>
      <c r="I921" s="39"/>
      <c r="J921" s="40"/>
      <c r="K921" s="45">
        <v>7500000</v>
      </c>
    </row>
    <row r="922" spans="1:11" s="54" customFormat="1" ht="45" x14ac:dyDescent="0.2">
      <c r="A922" s="25">
        <v>9850</v>
      </c>
      <c r="B922" s="54" t="s">
        <v>1380</v>
      </c>
      <c r="C922" s="55" t="s">
        <v>2998</v>
      </c>
      <c r="D922" s="59" t="s">
        <v>2035</v>
      </c>
      <c r="E922" s="56">
        <v>43038</v>
      </c>
      <c r="F922" s="26">
        <f t="shared" si="14"/>
        <v>46690</v>
      </c>
      <c r="G922" s="55" t="s">
        <v>2999</v>
      </c>
      <c r="H922" s="57">
        <v>3000000</v>
      </c>
      <c r="I922" s="39"/>
      <c r="J922" s="40"/>
      <c r="K922" s="45">
        <v>3000000</v>
      </c>
    </row>
    <row r="923" spans="1:11" s="54" customFormat="1" ht="22.5" x14ac:dyDescent="0.2">
      <c r="A923" s="25">
        <v>9851</v>
      </c>
      <c r="B923" s="54" t="s">
        <v>1380</v>
      </c>
      <c r="C923" s="55" t="s">
        <v>145</v>
      </c>
      <c r="D923" s="59" t="s">
        <v>2035</v>
      </c>
      <c r="E923" s="56">
        <v>43038</v>
      </c>
      <c r="F923" s="26">
        <f t="shared" si="14"/>
        <v>46690</v>
      </c>
      <c r="G923" s="55" t="s">
        <v>3000</v>
      </c>
      <c r="H923" s="57">
        <v>4500000</v>
      </c>
      <c r="I923" s="39"/>
      <c r="J923" s="40"/>
      <c r="K923" s="45">
        <v>4500000</v>
      </c>
    </row>
    <row r="924" spans="1:11" s="54" customFormat="1" ht="22.5" x14ac:dyDescent="0.2">
      <c r="A924" s="25">
        <v>9852</v>
      </c>
      <c r="B924" s="54" t="s">
        <v>1380</v>
      </c>
      <c r="C924" s="55" t="s">
        <v>145</v>
      </c>
      <c r="D924" s="59" t="s">
        <v>2035</v>
      </c>
      <c r="E924" s="56">
        <v>43038</v>
      </c>
      <c r="F924" s="26">
        <f t="shared" si="14"/>
        <v>46690</v>
      </c>
      <c r="G924" s="55" t="s">
        <v>3001</v>
      </c>
      <c r="H924" s="57">
        <v>20000000</v>
      </c>
      <c r="I924" s="39"/>
      <c r="J924" s="40"/>
      <c r="K924" s="45">
        <v>20000000</v>
      </c>
    </row>
    <row r="925" spans="1:11" s="54" customFormat="1" ht="33.75" x14ac:dyDescent="0.2">
      <c r="A925" s="25">
        <v>9853</v>
      </c>
      <c r="B925" s="54" t="s">
        <v>1380</v>
      </c>
      <c r="C925" s="55" t="s">
        <v>145</v>
      </c>
      <c r="D925" s="59" t="s">
        <v>2035</v>
      </c>
      <c r="E925" s="56">
        <v>43038</v>
      </c>
      <c r="F925" s="26">
        <f t="shared" si="14"/>
        <v>46690</v>
      </c>
      <c r="G925" s="55" t="s">
        <v>3002</v>
      </c>
      <c r="H925" s="57">
        <v>15000000</v>
      </c>
      <c r="I925" s="39">
        <v>500000</v>
      </c>
      <c r="J925" s="40">
        <v>43089</v>
      </c>
      <c r="K925" s="45">
        <v>14500000</v>
      </c>
    </row>
    <row r="926" spans="1:11" s="54" customFormat="1" ht="22.5" x14ac:dyDescent="0.2">
      <c r="A926" s="25">
        <v>9854</v>
      </c>
      <c r="B926" s="54" t="s">
        <v>1380</v>
      </c>
      <c r="C926" s="55" t="s">
        <v>145</v>
      </c>
      <c r="D926" s="59" t="s">
        <v>2035</v>
      </c>
      <c r="E926" s="56">
        <v>43038</v>
      </c>
      <c r="F926" s="26">
        <f t="shared" si="14"/>
        <v>46690</v>
      </c>
      <c r="G926" s="55" t="s">
        <v>3003</v>
      </c>
      <c r="H926" s="57">
        <v>2000000</v>
      </c>
      <c r="I926" s="39"/>
      <c r="J926" s="40"/>
      <c r="K926" s="45">
        <v>2000000</v>
      </c>
    </row>
    <row r="927" spans="1:11" s="54" customFormat="1" ht="33.75" x14ac:dyDescent="0.2">
      <c r="A927" s="25">
        <v>9855</v>
      </c>
      <c r="B927" s="54" t="s">
        <v>1380</v>
      </c>
      <c r="C927" s="55" t="s">
        <v>145</v>
      </c>
      <c r="D927" s="59" t="s">
        <v>2035</v>
      </c>
      <c r="E927" s="56">
        <v>43038</v>
      </c>
      <c r="F927" s="26">
        <f t="shared" si="14"/>
        <v>46690</v>
      </c>
      <c r="G927" s="55" t="s">
        <v>3004</v>
      </c>
      <c r="H927" s="57">
        <v>7000000</v>
      </c>
      <c r="I927" s="39"/>
      <c r="J927" s="40"/>
      <c r="K927" s="45">
        <v>7000000</v>
      </c>
    </row>
    <row r="928" spans="1:11" s="54" customFormat="1" ht="45" x14ac:dyDescent="0.2">
      <c r="A928" s="25">
        <v>9856</v>
      </c>
      <c r="B928" s="54" t="s">
        <v>1380</v>
      </c>
      <c r="C928" s="55" t="s">
        <v>145</v>
      </c>
      <c r="D928" s="59" t="s">
        <v>2035</v>
      </c>
      <c r="E928" s="56">
        <v>43038</v>
      </c>
      <c r="F928" s="26">
        <f t="shared" si="14"/>
        <v>46690</v>
      </c>
      <c r="G928" s="55" t="s">
        <v>3005</v>
      </c>
      <c r="H928" s="57">
        <v>20000000</v>
      </c>
      <c r="I928" s="39">
        <v>2000000</v>
      </c>
      <c r="J928" s="40">
        <v>44692</v>
      </c>
      <c r="K928" s="45">
        <v>18000000</v>
      </c>
    </row>
    <row r="929" spans="1:11" s="54" customFormat="1" ht="22.5" x14ac:dyDescent="0.2">
      <c r="A929" s="25">
        <v>9857</v>
      </c>
      <c r="B929" s="54" t="s">
        <v>1380</v>
      </c>
      <c r="C929" s="55" t="s">
        <v>145</v>
      </c>
      <c r="D929" s="59" t="s">
        <v>2035</v>
      </c>
      <c r="E929" s="56">
        <v>43038</v>
      </c>
      <c r="F929" s="26">
        <f t="shared" si="14"/>
        <v>46690</v>
      </c>
      <c r="G929" s="55" t="s">
        <v>3006</v>
      </c>
      <c r="H929" s="57">
        <v>2000000</v>
      </c>
      <c r="I929" s="39"/>
      <c r="J929" s="40"/>
      <c r="K929" s="45">
        <v>2000000</v>
      </c>
    </row>
    <row r="930" spans="1:11" s="54" customFormat="1" ht="33.75" x14ac:dyDescent="0.2">
      <c r="A930" s="25">
        <v>9858</v>
      </c>
      <c r="B930" s="54" t="s">
        <v>1380</v>
      </c>
      <c r="C930" s="55" t="s">
        <v>302</v>
      </c>
      <c r="D930" s="59" t="s">
        <v>2035</v>
      </c>
      <c r="E930" s="56">
        <v>43038</v>
      </c>
      <c r="F930" s="26">
        <f t="shared" si="14"/>
        <v>46690</v>
      </c>
      <c r="G930" s="55" t="s">
        <v>3007</v>
      </c>
      <c r="H930" s="57">
        <v>3000000</v>
      </c>
      <c r="I930" s="39">
        <v>2000000</v>
      </c>
      <c r="J930" s="40">
        <v>43682</v>
      </c>
      <c r="K930" s="45">
        <v>1000000</v>
      </c>
    </row>
    <row r="931" spans="1:11" s="54" customFormat="1" ht="33.75" x14ac:dyDescent="0.2">
      <c r="A931" s="25">
        <v>9859</v>
      </c>
      <c r="B931" s="54" t="s">
        <v>1380</v>
      </c>
      <c r="C931" s="55" t="s">
        <v>302</v>
      </c>
      <c r="D931" s="59" t="s">
        <v>2035</v>
      </c>
      <c r="E931" s="56">
        <v>43038</v>
      </c>
      <c r="F931" s="26">
        <f t="shared" si="14"/>
        <v>46690</v>
      </c>
      <c r="G931" s="55" t="s">
        <v>3008</v>
      </c>
      <c r="H931" s="57">
        <v>30000000</v>
      </c>
      <c r="I931" s="39"/>
      <c r="J931" s="40"/>
      <c r="K931" s="45">
        <v>30000000</v>
      </c>
    </row>
    <row r="932" spans="1:11" s="54" customFormat="1" ht="45" x14ac:dyDescent="0.2">
      <c r="A932" s="25">
        <v>9860</v>
      </c>
      <c r="B932" s="54" t="s">
        <v>1380</v>
      </c>
      <c r="C932" s="55" t="s">
        <v>3009</v>
      </c>
      <c r="D932" s="59" t="s">
        <v>2035</v>
      </c>
      <c r="E932" s="56">
        <v>43038</v>
      </c>
      <c r="F932" s="26">
        <f t="shared" si="14"/>
        <v>46690</v>
      </c>
      <c r="G932" s="55" t="s">
        <v>3010</v>
      </c>
      <c r="H932" s="57">
        <v>20000000</v>
      </c>
      <c r="I932" s="39"/>
      <c r="J932" s="40"/>
      <c r="K932" s="45">
        <v>20000000</v>
      </c>
    </row>
    <row r="933" spans="1:11" s="54" customFormat="1" ht="22.5" x14ac:dyDescent="0.2">
      <c r="A933" s="25">
        <v>9861</v>
      </c>
      <c r="B933" s="54" t="s">
        <v>1380</v>
      </c>
      <c r="C933" s="55" t="s">
        <v>827</v>
      </c>
      <c r="D933" s="59" t="s">
        <v>2035</v>
      </c>
      <c r="E933" s="56">
        <v>43038</v>
      </c>
      <c r="F933" s="26">
        <f t="shared" si="14"/>
        <v>46690</v>
      </c>
      <c r="G933" s="55" t="s">
        <v>3011</v>
      </c>
      <c r="H933" s="57">
        <v>2250000</v>
      </c>
      <c r="I933" s="39">
        <v>1500000</v>
      </c>
      <c r="J933" s="40">
        <v>43354</v>
      </c>
      <c r="K933" s="45">
        <v>750000</v>
      </c>
    </row>
    <row r="934" spans="1:11" s="54" customFormat="1" ht="22.5" x14ac:dyDescent="0.2">
      <c r="A934" s="25">
        <v>9862</v>
      </c>
      <c r="B934" s="54" t="s">
        <v>1380</v>
      </c>
      <c r="C934" s="55" t="s">
        <v>1851</v>
      </c>
      <c r="D934" s="59" t="s">
        <v>2035</v>
      </c>
      <c r="E934" s="56">
        <v>43038</v>
      </c>
      <c r="F934" s="26">
        <f t="shared" si="14"/>
        <v>46690</v>
      </c>
      <c r="G934" s="55" t="s">
        <v>3012</v>
      </c>
      <c r="H934" s="57">
        <v>650000</v>
      </c>
      <c r="I934" s="39">
        <v>500000</v>
      </c>
      <c r="J934" s="40">
        <v>44692</v>
      </c>
      <c r="K934" s="45">
        <v>150000</v>
      </c>
    </row>
    <row r="935" spans="1:11" s="54" customFormat="1" ht="45" x14ac:dyDescent="0.2">
      <c r="A935" s="25">
        <v>9863</v>
      </c>
      <c r="B935" s="54" t="s">
        <v>1380</v>
      </c>
      <c r="C935" s="55" t="s">
        <v>3013</v>
      </c>
      <c r="D935" s="59" t="s">
        <v>2035</v>
      </c>
      <c r="E935" s="56">
        <v>43038</v>
      </c>
      <c r="F935" s="26">
        <f t="shared" si="14"/>
        <v>46690</v>
      </c>
      <c r="G935" s="55" t="s">
        <v>3014</v>
      </c>
      <c r="H935" s="57">
        <v>5000000</v>
      </c>
      <c r="I935" s="39">
        <v>1000000</v>
      </c>
      <c r="J935" s="40">
        <v>43354</v>
      </c>
      <c r="K935" s="45">
        <v>4000000</v>
      </c>
    </row>
    <row r="936" spans="1:11" s="54" customFormat="1" ht="45" x14ac:dyDescent="0.2">
      <c r="A936" s="25">
        <v>9864</v>
      </c>
      <c r="B936" s="54" t="s">
        <v>1380</v>
      </c>
      <c r="C936" s="55" t="s">
        <v>3013</v>
      </c>
      <c r="D936" s="59" t="s">
        <v>2035</v>
      </c>
      <c r="E936" s="56">
        <v>43038</v>
      </c>
      <c r="F936" s="26">
        <f t="shared" si="14"/>
        <v>46690</v>
      </c>
      <c r="G936" s="55" t="s">
        <v>3015</v>
      </c>
      <c r="H936" s="57">
        <v>7000000</v>
      </c>
      <c r="I936" s="39"/>
      <c r="J936" s="40"/>
      <c r="K936" s="45">
        <v>7000000</v>
      </c>
    </row>
    <row r="937" spans="1:11" s="54" customFormat="1" ht="45" x14ac:dyDescent="0.2">
      <c r="A937" s="25">
        <v>9865</v>
      </c>
      <c r="B937" s="54" t="s">
        <v>1380</v>
      </c>
      <c r="C937" s="55" t="s">
        <v>3013</v>
      </c>
      <c r="D937" s="59" t="s">
        <v>2035</v>
      </c>
      <c r="E937" s="56">
        <v>43038</v>
      </c>
      <c r="F937" s="26">
        <f t="shared" si="14"/>
        <v>46690</v>
      </c>
      <c r="G937" s="55" t="s">
        <v>3016</v>
      </c>
      <c r="H937" s="57">
        <v>10000000</v>
      </c>
      <c r="I937" s="39">
        <v>250000</v>
      </c>
      <c r="J937" s="40">
        <v>43682</v>
      </c>
      <c r="K937" s="45">
        <v>9750000</v>
      </c>
    </row>
    <row r="938" spans="1:11" s="54" customFormat="1" ht="45" x14ac:dyDescent="0.2">
      <c r="A938" s="25">
        <v>9866</v>
      </c>
      <c r="B938" s="54" t="s">
        <v>1380</v>
      </c>
      <c r="C938" s="55" t="s">
        <v>3013</v>
      </c>
      <c r="D938" s="59" t="s">
        <v>2035</v>
      </c>
      <c r="E938" s="56">
        <v>43038</v>
      </c>
      <c r="F938" s="26">
        <f t="shared" si="14"/>
        <v>46690</v>
      </c>
      <c r="G938" s="55" t="s">
        <v>3017</v>
      </c>
      <c r="H938" s="57">
        <v>1000000</v>
      </c>
      <c r="I938" s="39"/>
      <c r="J938" s="40"/>
      <c r="K938" s="45">
        <v>1000000</v>
      </c>
    </row>
    <row r="939" spans="1:11" s="54" customFormat="1" ht="45" x14ac:dyDescent="0.2">
      <c r="A939" s="25">
        <v>9867</v>
      </c>
      <c r="B939" s="54" t="s">
        <v>1380</v>
      </c>
      <c r="C939" s="55" t="s">
        <v>3013</v>
      </c>
      <c r="D939" s="59" t="s">
        <v>2035</v>
      </c>
      <c r="E939" s="56">
        <v>43038</v>
      </c>
      <c r="F939" s="26">
        <f t="shared" si="14"/>
        <v>46690</v>
      </c>
      <c r="G939" s="55" t="s">
        <v>3018</v>
      </c>
      <c r="H939" s="57">
        <v>20000000</v>
      </c>
      <c r="I939" s="39"/>
      <c r="J939" s="40"/>
      <c r="K939" s="45">
        <v>20000000</v>
      </c>
    </row>
    <row r="940" spans="1:11" s="54" customFormat="1" ht="22.5" x14ac:dyDescent="0.2">
      <c r="A940" s="25">
        <v>9868</v>
      </c>
      <c r="B940" s="54" t="s">
        <v>1380</v>
      </c>
      <c r="C940" s="55" t="s">
        <v>1767</v>
      </c>
      <c r="D940" s="59" t="s">
        <v>2035</v>
      </c>
      <c r="E940" s="56">
        <v>43038</v>
      </c>
      <c r="F940" s="26">
        <f t="shared" si="14"/>
        <v>46690</v>
      </c>
      <c r="G940" s="55" t="s">
        <v>3019</v>
      </c>
      <c r="H940" s="57">
        <v>2000000</v>
      </c>
      <c r="I940" s="39"/>
      <c r="J940" s="40"/>
      <c r="K940" s="45">
        <v>2000000</v>
      </c>
    </row>
    <row r="941" spans="1:11" s="54" customFormat="1" ht="45" x14ac:dyDescent="0.2">
      <c r="A941" s="25">
        <v>9869</v>
      </c>
      <c r="B941" s="54" t="s">
        <v>1380</v>
      </c>
      <c r="C941" s="55" t="s">
        <v>3009</v>
      </c>
      <c r="D941" s="59" t="s">
        <v>2035</v>
      </c>
      <c r="E941" s="56">
        <v>43038</v>
      </c>
      <c r="F941" s="26">
        <f t="shared" si="14"/>
        <v>46690</v>
      </c>
      <c r="G941" s="55" t="s">
        <v>3020</v>
      </c>
      <c r="H941" s="57">
        <v>2000000</v>
      </c>
      <c r="I941" s="39"/>
      <c r="J941" s="40"/>
      <c r="K941" s="45">
        <v>2000000</v>
      </c>
    </row>
    <row r="942" spans="1:11" s="54" customFormat="1" ht="33.75" x14ac:dyDescent="0.2">
      <c r="A942" s="25">
        <v>9870</v>
      </c>
      <c r="B942" s="54" t="s">
        <v>1380</v>
      </c>
      <c r="C942" s="55" t="s">
        <v>468</v>
      </c>
      <c r="D942" s="59" t="s">
        <v>2035</v>
      </c>
      <c r="E942" s="56">
        <v>43038</v>
      </c>
      <c r="F942" s="26">
        <f t="shared" si="14"/>
        <v>46690</v>
      </c>
      <c r="G942" s="55" t="s">
        <v>3021</v>
      </c>
      <c r="H942" s="57">
        <v>10000000</v>
      </c>
      <c r="I942" s="39"/>
      <c r="J942" s="40"/>
      <c r="K942" s="45">
        <v>10000000</v>
      </c>
    </row>
    <row r="943" spans="1:11" s="54" customFormat="1" ht="22.5" x14ac:dyDescent="0.2">
      <c r="A943" s="25">
        <v>9871</v>
      </c>
      <c r="B943" s="54" t="s">
        <v>1380</v>
      </c>
      <c r="C943" s="55" t="s">
        <v>468</v>
      </c>
      <c r="D943" s="59" t="s">
        <v>2035</v>
      </c>
      <c r="E943" s="56">
        <v>43038</v>
      </c>
      <c r="F943" s="26">
        <f t="shared" si="14"/>
        <v>46690</v>
      </c>
      <c r="G943" s="55" t="s">
        <v>3022</v>
      </c>
      <c r="H943" s="57">
        <v>10000000</v>
      </c>
      <c r="I943" s="39"/>
      <c r="J943" s="40"/>
      <c r="K943" s="45">
        <v>10000000</v>
      </c>
    </row>
    <row r="944" spans="1:11" s="54" customFormat="1" ht="45" x14ac:dyDescent="0.2">
      <c r="A944" s="25">
        <v>9872</v>
      </c>
      <c r="B944" s="54" t="s">
        <v>1380</v>
      </c>
      <c r="C944" s="55" t="s">
        <v>468</v>
      </c>
      <c r="D944" s="59" t="s">
        <v>2035</v>
      </c>
      <c r="E944" s="56">
        <v>43038</v>
      </c>
      <c r="F944" s="26">
        <f t="shared" si="14"/>
        <v>46690</v>
      </c>
      <c r="G944" s="55" t="s">
        <v>3023</v>
      </c>
      <c r="H944" s="57">
        <v>10000000</v>
      </c>
      <c r="I944" s="39"/>
      <c r="J944" s="40"/>
      <c r="K944" s="45">
        <v>10000000</v>
      </c>
    </row>
    <row r="945" spans="1:11" s="54" customFormat="1" ht="22.5" x14ac:dyDescent="0.2">
      <c r="A945" s="25">
        <v>9873</v>
      </c>
      <c r="B945" s="54" t="s">
        <v>1380</v>
      </c>
      <c r="C945" s="55" t="s">
        <v>468</v>
      </c>
      <c r="D945" s="59" t="s">
        <v>2035</v>
      </c>
      <c r="E945" s="56">
        <v>43038</v>
      </c>
      <c r="F945" s="26">
        <f t="shared" si="14"/>
        <v>46690</v>
      </c>
      <c r="G945" s="55" t="s">
        <v>3024</v>
      </c>
      <c r="H945" s="57">
        <v>1000000</v>
      </c>
      <c r="I945" s="39">
        <v>1000000</v>
      </c>
      <c r="J945" s="40">
        <v>43682</v>
      </c>
      <c r="K945" s="45">
        <v>0</v>
      </c>
    </row>
    <row r="946" spans="1:11" s="54" customFormat="1" ht="22.5" x14ac:dyDescent="0.2">
      <c r="A946" s="25">
        <v>9874</v>
      </c>
      <c r="B946" s="54" t="s">
        <v>1380</v>
      </c>
      <c r="C946" s="55" t="s">
        <v>144</v>
      </c>
      <c r="D946" s="59" t="s">
        <v>2035</v>
      </c>
      <c r="E946" s="56">
        <v>43038</v>
      </c>
      <c r="F946" s="26">
        <f t="shared" si="14"/>
        <v>46690</v>
      </c>
      <c r="G946" s="55" t="s">
        <v>3025</v>
      </c>
      <c r="H946" s="57">
        <v>8500000</v>
      </c>
      <c r="I946" s="39"/>
      <c r="J946" s="40"/>
      <c r="K946" s="45">
        <v>8500000</v>
      </c>
    </row>
    <row r="947" spans="1:11" s="54" customFormat="1" ht="33.75" x14ac:dyDescent="0.2">
      <c r="A947" s="25">
        <v>9875</v>
      </c>
      <c r="B947" s="54" t="s">
        <v>1380</v>
      </c>
      <c r="C947" s="55" t="s">
        <v>144</v>
      </c>
      <c r="D947" s="59" t="s">
        <v>2035</v>
      </c>
      <c r="E947" s="56">
        <v>43038</v>
      </c>
      <c r="F947" s="26">
        <f t="shared" si="14"/>
        <v>46690</v>
      </c>
      <c r="G947" s="55" t="s">
        <v>3026</v>
      </c>
      <c r="H947" s="57">
        <v>1500000</v>
      </c>
      <c r="I947" s="39"/>
      <c r="J947" s="40"/>
      <c r="K947" s="45">
        <v>1500000</v>
      </c>
    </row>
    <row r="948" spans="1:11" s="54" customFormat="1" ht="22.5" x14ac:dyDescent="0.2">
      <c r="A948" s="25">
        <v>9876</v>
      </c>
      <c r="B948" s="54" t="s">
        <v>1380</v>
      </c>
      <c r="C948" s="55" t="s">
        <v>144</v>
      </c>
      <c r="D948" s="59" t="s">
        <v>2035</v>
      </c>
      <c r="E948" s="56">
        <v>43038</v>
      </c>
      <c r="F948" s="26">
        <f t="shared" si="14"/>
        <v>46690</v>
      </c>
      <c r="G948" s="55" t="s">
        <v>3027</v>
      </c>
      <c r="H948" s="57">
        <v>2500000</v>
      </c>
      <c r="I948" s="39"/>
      <c r="J948" s="40"/>
      <c r="K948" s="45">
        <v>2500000</v>
      </c>
    </row>
    <row r="949" spans="1:11" s="54" customFormat="1" ht="22.5" x14ac:dyDescent="0.2">
      <c r="A949" s="25">
        <v>9877</v>
      </c>
      <c r="B949" s="54" t="s">
        <v>1380</v>
      </c>
      <c r="C949" s="55" t="s">
        <v>144</v>
      </c>
      <c r="D949" s="59" t="s">
        <v>2035</v>
      </c>
      <c r="E949" s="56">
        <v>43038</v>
      </c>
      <c r="F949" s="26">
        <f t="shared" si="14"/>
        <v>46690</v>
      </c>
      <c r="G949" s="55" t="s">
        <v>3028</v>
      </c>
      <c r="H949" s="57">
        <v>5000000</v>
      </c>
      <c r="I949" s="39"/>
      <c r="J949" s="40"/>
      <c r="K949" s="45">
        <v>5000000</v>
      </c>
    </row>
    <row r="950" spans="1:11" s="54" customFormat="1" ht="22.5" x14ac:dyDescent="0.2">
      <c r="A950" s="25">
        <v>9878</v>
      </c>
      <c r="B950" s="54" t="s">
        <v>1380</v>
      </c>
      <c r="C950" s="55" t="s">
        <v>683</v>
      </c>
      <c r="D950" s="59" t="s">
        <v>2035</v>
      </c>
      <c r="E950" s="56">
        <v>43038</v>
      </c>
      <c r="F950" s="26">
        <f t="shared" si="14"/>
        <v>46690</v>
      </c>
      <c r="G950" s="55" t="s">
        <v>407</v>
      </c>
      <c r="H950" s="57">
        <v>500000</v>
      </c>
      <c r="I950" s="39"/>
      <c r="J950" s="40"/>
      <c r="K950" s="45">
        <v>500000</v>
      </c>
    </row>
    <row r="951" spans="1:11" s="54" customFormat="1" ht="33.75" x14ac:dyDescent="0.2">
      <c r="A951" s="25">
        <v>9879</v>
      </c>
      <c r="B951" s="54" t="s">
        <v>1380</v>
      </c>
      <c r="C951" s="55" t="s">
        <v>1638</v>
      </c>
      <c r="D951" s="59" t="s">
        <v>2035</v>
      </c>
      <c r="E951" s="56">
        <v>43038</v>
      </c>
      <c r="F951" s="26">
        <f t="shared" si="14"/>
        <v>46690</v>
      </c>
      <c r="G951" s="55" t="s">
        <v>3029</v>
      </c>
      <c r="H951" s="57">
        <v>3150000</v>
      </c>
      <c r="I951" s="39"/>
      <c r="J951" s="40"/>
      <c r="K951" s="45">
        <v>3150000</v>
      </c>
    </row>
    <row r="952" spans="1:11" s="54" customFormat="1" ht="33.75" x14ac:dyDescent="0.2">
      <c r="A952" s="25">
        <v>9880</v>
      </c>
      <c r="B952" s="54" t="s">
        <v>1380</v>
      </c>
      <c r="C952" s="55" t="s">
        <v>684</v>
      </c>
      <c r="D952" s="59" t="s">
        <v>2035</v>
      </c>
      <c r="E952" s="56">
        <v>43038</v>
      </c>
      <c r="F952" s="26">
        <f t="shared" si="14"/>
        <v>46690</v>
      </c>
      <c r="G952" s="55" t="s">
        <v>3030</v>
      </c>
      <c r="H952" s="57">
        <v>4000000</v>
      </c>
      <c r="I952" s="39"/>
      <c r="J952" s="40"/>
      <c r="K952" s="45">
        <v>4000000</v>
      </c>
    </row>
    <row r="953" spans="1:11" s="54" customFormat="1" ht="33.75" x14ac:dyDescent="0.2">
      <c r="A953" s="25">
        <v>9881</v>
      </c>
      <c r="B953" s="54" t="s">
        <v>1380</v>
      </c>
      <c r="C953" s="55" t="s">
        <v>684</v>
      </c>
      <c r="D953" s="59" t="s">
        <v>2035</v>
      </c>
      <c r="E953" s="56">
        <v>43038</v>
      </c>
      <c r="F953" s="26">
        <f t="shared" si="14"/>
        <v>46690</v>
      </c>
      <c r="G953" s="55" t="s">
        <v>3031</v>
      </c>
      <c r="H953" s="57">
        <v>6000000</v>
      </c>
      <c r="I953" s="39"/>
      <c r="J953" s="40"/>
      <c r="K953" s="45">
        <v>6000000</v>
      </c>
    </row>
    <row r="954" spans="1:11" s="54" customFormat="1" ht="33.75" x14ac:dyDescent="0.2">
      <c r="A954" s="25">
        <v>9882</v>
      </c>
      <c r="B954" s="54" t="s">
        <v>1380</v>
      </c>
      <c r="C954" s="55" t="s">
        <v>3032</v>
      </c>
      <c r="D954" s="59" t="s">
        <v>2035</v>
      </c>
      <c r="E954" s="56">
        <v>43038</v>
      </c>
      <c r="F954" s="26">
        <f t="shared" si="14"/>
        <v>46690</v>
      </c>
      <c r="G954" s="55" t="s">
        <v>3033</v>
      </c>
      <c r="H954" s="57">
        <v>1500000</v>
      </c>
      <c r="I954" s="39"/>
      <c r="J954" s="40"/>
      <c r="K954" s="45">
        <v>1500000</v>
      </c>
    </row>
    <row r="955" spans="1:11" s="54" customFormat="1" ht="67.5" x14ac:dyDescent="0.2">
      <c r="A955" s="25">
        <v>9883</v>
      </c>
      <c r="B955" s="54" t="s">
        <v>1380</v>
      </c>
      <c r="C955" s="55" t="s">
        <v>3034</v>
      </c>
      <c r="D955" s="59" t="s">
        <v>2035</v>
      </c>
      <c r="E955" s="56">
        <v>43038</v>
      </c>
      <c r="F955" s="26">
        <f t="shared" si="14"/>
        <v>46690</v>
      </c>
      <c r="G955" s="55" t="s">
        <v>3035</v>
      </c>
      <c r="H955" s="57">
        <v>6000000</v>
      </c>
      <c r="I955" s="39">
        <v>1000000</v>
      </c>
      <c r="J955" s="40">
        <v>43354</v>
      </c>
      <c r="K955" s="45">
        <v>5000000</v>
      </c>
    </row>
    <row r="956" spans="1:11" s="54" customFormat="1" ht="78.75" x14ac:dyDescent="0.2">
      <c r="A956" s="25">
        <v>9884</v>
      </c>
      <c r="B956" s="54" t="s">
        <v>1380</v>
      </c>
      <c r="C956" s="55" t="s">
        <v>3036</v>
      </c>
      <c r="D956" s="59" t="s">
        <v>2035</v>
      </c>
      <c r="E956" s="56">
        <v>43038</v>
      </c>
      <c r="F956" s="26">
        <f t="shared" si="14"/>
        <v>46690</v>
      </c>
      <c r="G956" s="55" t="s">
        <v>3037</v>
      </c>
      <c r="H956" s="57">
        <v>25000000</v>
      </c>
      <c r="I956" s="39">
        <v>0</v>
      </c>
      <c r="J956" s="40"/>
      <c r="K956" s="45">
        <v>25000000</v>
      </c>
    </row>
    <row r="957" spans="1:11" s="54" customFormat="1" ht="33.75" x14ac:dyDescent="0.2">
      <c r="A957" s="25">
        <v>9885</v>
      </c>
      <c r="B957" s="54" t="s">
        <v>1380</v>
      </c>
      <c r="C957" s="55" t="s">
        <v>1674</v>
      </c>
      <c r="D957" s="59" t="s">
        <v>2035</v>
      </c>
      <c r="E957" s="56">
        <v>43038</v>
      </c>
      <c r="F957" s="26">
        <f t="shared" si="14"/>
        <v>46690</v>
      </c>
      <c r="G957" s="55" t="s">
        <v>3038</v>
      </c>
      <c r="H957" s="57">
        <v>20000000</v>
      </c>
      <c r="I957" s="39"/>
      <c r="J957" s="40"/>
      <c r="K957" s="45">
        <v>20000000</v>
      </c>
    </row>
    <row r="958" spans="1:11" s="54" customFormat="1" ht="45" x14ac:dyDescent="0.2">
      <c r="A958" s="25">
        <v>9886</v>
      </c>
      <c r="B958" s="54" t="s">
        <v>719</v>
      </c>
      <c r="C958" s="55" t="s">
        <v>3039</v>
      </c>
      <c r="D958" s="59" t="s">
        <v>2035</v>
      </c>
      <c r="E958" s="56">
        <v>43038</v>
      </c>
      <c r="F958" s="26">
        <f t="shared" si="14"/>
        <v>46690</v>
      </c>
      <c r="G958" s="55" t="s">
        <v>3040</v>
      </c>
      <c r="H958" s="57">
        <v>1500000</v>
      </c>
      <c r="I958" s="39"/>
      <c r="J958" s="40"/>
      <c r="K958" s="45">
        <v>1500000</v>
      </c>
    </row>
    <row r="959" spans="1:11" s="54" customFormat="1" ht="33.75" x14ac:dyDescent="0.2">
      <c r="A959" s="25">
        <v>9887</v>
      </c>
      <c r="B959" s="54" t="s">
        <v>719</v>
      </c>
      <c r="C959" s="55" t="s">
        <v>1674</v>
      </c>
      <c r="D959" s="59" t="s">
        <v>2035</v>
      </c>
      <c r="E959" s="56">
        <v>43038</v>
      </c>
      <c r="F959" s="26">
        <f t="shared" si="14"/>
        <v>46690</v>
      </c>
      <c r="G959" s="55" t="s">
        <v>3041</v>
      </c>
      <c r="H959" s="57">
        <v>1750000</v>
      </c>
      <c r="I959" s="39"/>
      <c r="J959" s="40"/>
      <c r="K959" s="45">
        <v>1750000</v>
      </c>
    </row>
    <row r="960" spans="1:11" s="54" customFormat="1" ht="22.5" x14ac:dyDescent="0.2">
      <c r="A960" s="25">
        <v>9888</v>
      </c>
      <c r="B960" s="54" t="s">
        <v>719</v>
      </c>
      <c r="C960" s="55" t="s">
        <v>1674</v>
      </c>
      <c r="D960" s="59" t="s">
        <v>2035</v>
      </c>
      <c r="E960" s="56">
        <v>43038</v>
      </c>
      <c r="F960" s="26">
        <f t="shared" si="14"/>
        <v>46690</v>
      </c>
      <c r="G960" s="55" t="s">
        <v>2418</v>
      </c>
      <c r="H960" s="57">
        <v>2500000</v>
      </c>
      <c r="I960" s="39"/>
      <c r="J960" s="40"/>
      <c r="K960" s="45">
        <v>2500000</v>
      </c>
    </row>
    <row r="961" spans="1:11" s="54" customFormat="1" ht="22.5" x14ac:dyDescent="0.2">
      <c r="A961" s="25">
        <v>9889</v>
      </c>
      <c r="B961" s="54" t="s">
        <v>1132</v>
      </c>
      <c r="C961" s="55" t="s">
        <v>1048</v>
      </c>
      <c r="D961" s="59" t="s">
        <v>2035</v>
      </c>
      <c r="E961" s="56">
        <v>43038</v>
      </c>
      <c r="F961" s="26">
        <f t="shared" si="14"/>
        <v>46690</v>
      </c>
      <c r="G961" s="55" t="s">
        <v>3042</v>
      </c>
      <c r="H961" s="57">
        <v>1000000</v>
      </c>
      <c r="I961" s="39"/>
      <c r="J961" s="40"/>
      <c r="K961" s="45">
        <v>1000000</v>
      </c>
    </row>
    <row r="962" spans="1:11" s="54" customFormat="1" ht="22.5" x14ac:dyDescent="0.2">
      <c r="A962" s="25">
        <v>9890</v>
      </c>
      <c r="B962" s="54" t="s">
        <v>1132</v>
      </c>
      <c r="C962" s="55" t="s">
        <v>1049</v>
      </c>
      <c r="D962" s="59" t="s">
        <v>2035</v>
      </c>
      <c r="E962" s="56">
        <v>43038</v>
      </c>
      <c r="F962" s="26">
        <f t="shared" si="14"/>
        <v>46690</v>
      </c>
      <c r="G962" s="55" t="s">
        <v>3043</v>
      </c>
      <c r="H962" s="57">
        <v>25000000</v>
      </c>
      <c r="I962" s="39"/>
      <c r="J962" s="40"/>
      <c r="K962" s="45">
        <v>25000000</v>
      </c>
    </row>
    <row r="963" spans="1:11" s="54" customFormat="1" ht="22.5" x14ac:dyDescent="0.2">
      <c r="A963" s="25">
        <v>9891</v>
      </c>
      <c r="B963" s="54" t="s">
        <v>1132</v>
      </c>
      <c r="C963" s="55" t="s">
        <v>1049</v>
      </c>
      <c r="D963" s="59" t="s">
        <v>2035</v>
      </c>
      <c r="E963" s="56">
        <v>43038</v>
      </c>
      <c r="F963" s="26">
        <f t="shared" si="14"/>
        <v>46690</v>
      </c>
      <c r="G963" s="55" t="s">
        <v>3044</v>
      </c>
      <c r="H963" s="57">
        <v>2500000</v>
      </c>
      <c r="I963" s="39"/>
      <c r="J963" s="40"/>
      <c r="K963" s="45">
        <v>2500000</v>
      </c>
    </row>
    <row r="964" spans="1:11" s="54" customFormat="1" ht="33.75" x14ac:dyDescent="0.2">
      <c r="A964" s="25">
        <v>9892</v>
      </c>
      <c r="B964" s="54" t="s">
        <v>1132</v>
      </c>
      <c r="C964" s="55" t="s">
        <v>1049</v>
      </c>
      <c r="D964" s="59" t="s">
        <v>2035</v>
      </c>
      <c r="E964" s="56">
        <v>43038</v>
      </c>
      <c r="F964" s="26">
        <f t="shared" ref="F964:F1027" si="15">IF(D964="","",(DATE(YEAR(E964)+10,MONTH(E964),DAY(E964))))</f>
        <v>46690</v>
      </c>
      <c r="G964" s="55" t="s">
        <v>3045</v>
      </c>
      <c r="H964" s="57">
        <v>15000000</v>
      </c>
      <c r="I964" s="39"/>
      <c r="J964" s="40"/>
      <c r="K964" s="45">
        <v>15000000</v>
      </c>
    </row>
    <row r="965" spans="1:11" s="54" customFormat="1" ht="22.5" x14ac:dyDescent="0.2">
      <c r="A965" s="25">
        <v>9893</v>
      </c>
      <c r="B965" s="54" t="s">
        <v>1132</v>
      </c>
      <c r="C965" s="55" t="s">
        <v>1049</v>
      </c>
      <c r="D965" s="59" t="s">
        <v>2035</v>
      </c>
      <c r="E965" s="56">
        <v>43038</v>
      </c>
      <c r="F965" s="26">
        <f t="shared" si="15"/>
        <v>46690</v>
      </c>
      <c r="G965" s="55" t="s">
        <v>3046</v>
      </c>
      <c r="H965" s="57">
        <v>2500000</v>
      </c>
      <c r="I965" s="39"/>
      <c r="J965" s="40"/>
      <c r="K965" s="45">
        <v>2500000</v>
      </c>
    </row>
    <row r="966" spans="1:11" s="54" customFormat="1" ht="22.5" x14ac:dyDescent="0.2">
      <c r="A966" s="25">
        <v>9894</v>
      </c>
      <c r="B966" s="54" t="s">
        <v>1132</v>
      </c>
      <c r="C966" s="55" t="s">
        <v>1049</v>
      </c>
      <c r="D966" s="59" t="s">
        <v>2035</v>
      </c>
      <c r="E966" s="56">
        <v>43038</v>
      </c>
      <c r="F966" s="26">
        <f t="shared" si="15"/>
        <v>46690</v>
      </c>
      <c r="G966" s="55" t="s">
        <v>3047</v>
      </c>
      <c r="H966" s="57">
        <v>5000000</v>
      </c>
      <c r="I966" s="39"/>
      <c r="J966" s="40"/>
      <c r="K966" s="45">
        <v>5000000</v>
      </c>
    </row>
    <row r="967" spans="1:11" s="54" customFormat="1" ht="22.5" x14ac:dyDescent="0.2">
      <c r="A967" s="25">
        <v>9895</v>
      </c>
      <c r="B967" s="54" t="s">
        <v>1132</v>
      </c>
      <c r="C967" s="55" t="s">
        <v>970</v>
      </c>
      <c r="D967" s="59" t="s">
        <v>2035</v>
      </c>
      <c r="E967" s="56">
        <v>43038</v>
      </c>
      <c r="F967" s="26">
        <f t="shared" si="15"/>
        <v>46690</v>
      </c>
      <c r="G967" s="55" t="s">
        <v>3048</v>
      </c>
      <c r="H967" s="57">
        <v>5000000</v>
      </c>
      <c r="I967" s="39">
        <v>4000000</v>
      </c>
      <c r="J967" s="40" t="s">
        <v>5095</v>
      </c>
      <c r="K967" s="45">
        <v>1000000</v>
      </c>
    </row>
    <row r="968" spans="1:11" s="54" customFormat="1" ht="22.5" x14ac:dyDescent="0.2">
      <c r="A968" s="25">
        <v>9896</v>
      </c>
      <c r="B968" s="54" t="s">
        <v>1132</v>
      </c>
      <c r="C968" s="55" t="s">
        <v>970</v>
      </c>
      <c r="D968" s="59" t="s">
        <v>2035</v>
      </c>
      <c r="E968" s="56">
        <v>43038</v>
      </c>
      <c r="F968" s="26">
        <f t="shared" si="15"/>
        <v>46690</v>
      </c>
      <c r="G968" s="55" t="s">
        <v>3049</v>
      </c>
      <c r="H968" s="57">
        <v>10000000</v>
      </c>
      <c r="I968" s="39"/>
      <c r="J968" s="40"/>
      <c r="K968" s="45">
        <v>10000000</v>
      </c>
    </row>
    <row r="969" spans="1:11" s="54" customFormat="1" ht="22.5" x14ac:dyDescent="0.2">
      <c r="A969" s="25">
        <v>9897</v>
      </c>
      <c r="B969" s="54" t="s">
        <v>1132</v>
      </c>
      <c r="C969" s="55" t="s">
        <v>970</v>
      </c>
      <c r="D969" s="59" t="s">
        <v>2035</v>
      </c>
      <c r="E969" s="56">
        <v>43038</v>
      </c>
      <c r="F969" s="26">
        <f t="shared" si="15"/>
        <v>46690</v>
      </c>
      <c r="G969" s="55" t="s">
        <v>3050</v>
      </c>
      <c r="H969" s="57">
        <v>5000000</v>
      </c>
      <c r="I969" s="39"/>
      <c r="J969" s="40"/>
      <c r="K969" s="45">
        <v>5000000</v>
      </c>
    </row>
    <row r="970" spans="1:11" s="54" customFormat="1" ht="22.5" x14ac:dyDescent="0.2">
      <c r="A970" s="25">
        <v>9898</v>
      </c>
      <c r="B970" s="54" t="s">
        <v>1132</v>
      </c>
      <c r="C970" s="55" t="s">
        <v>970</v>
      </c>
      <c r="D970" s="59" t="s">
        <v>2035</v>
      </c>
      <c r="E970" s="56">
        <v>43038</v>
      </c>
      <c r="F970" s="26">
        <f t="shared" si="15"/>
        <v>46690</v>
      </c>
      <c r="G970" s="55" t="s">
        <v>3051</v>
      </c>
      <c r="H970" s="57">
        <v>10000000</v>
      </c>
      <c r="I970" s="39"/>
      <c r="J970" s="40"/>
      <c r="K970" s="45">
        <v>10000000</v>
      </c>
    </row>
    <row r="971" spans="1:11" s="54" customFormat="1" ht="22.5" x14ac:dyDescent="0.2">
      <c r="A971" s="25">
        <v>9899</v>
      </c>
      <c r="B971" s="54" t="s">
        <v>1132</v>
      </c>
      <c r="C971" s="55" t="s">
        <v>970</v>
      </c>
      <c r="D971" s="59" t="s">
        <v>2035</v>
      </c>
      <c r="E971" s="56">
        <v>43038</v>
      </c>
      <c r="F971" s="26">
        <f t="shared" si="15"/>
        <v>46690</v>
      </c>
      <c r="G971" s="55" t="s">
        <v>3052</v>
      </c>
      <c r="H971" s="57">
        <v>4500000</v>
      </c>
      <c r="I971" s="39"/>
      <c r="J971" s="40"/>
      <c r="K971" s="45">
        <v>4500000</v>
      </c>
    </row>
    <row r="972" spans="1:11" s="54" customFormat="1" ht="33.75" x14ac:dyDescent="0.2">
      <c r="A972" s="25">
        <v>9900</v>
      </c>
      <c r="B972" s="54" t="s">
        <v>1132</v>
      </c>
      <c r="C972" s="55" t="s">
        <v>970</v>
      </c>
      <c r="D972" s="59" t="s">
        <v>2035</v>
      </c>
      <c r="E972" s="56">
        <v>43038</v>
      </c>
      <c r="F972" s="26">
        <f t="shared" si="15"/>
        <v>46690</v>
      </c>
      <c r="G972" s="55" t="s">
        <v>3053</v>
      </c>
      <c r="H972" s="57">
        <v>2000000</v>
      </c>
      <c r="I972" s="39">
        <v>2000000</v>
      </c>
      <c r="J972" s="40" t="s">
        <v>5118</v>
      </c>
      <c r="K972" s="45">
        <v>0</v>
      </c>
    </row>
    <row r="973" spans="1:11" s="54" customFormat="1" ht="22.5" x14ac:dyDescent="0.2">
      <c r="A973" s="25">
        <v>9901</v>
      </c>
      <c r="B973" s="54" t="s">
        <v>1132</v>
      </c>
      <c r="C973" s="55" t="s">
        <v>970</v>
      </c>
      <c r="D973" s="59" t="s">
        <v>2035</v>
      </c>
      <c r="E973" s="56">
        <v>43038</v>
      </c>
      <c r="F973" s="26">
        <f t="shared" si="15"/>
        <v>46690</v>
      </c>
      <c r="G973" s="55" t="s">
        <v>3054</v>
      </c>
      <c r="H973" s="57">
        <v>6250000</v>
      </c>
      <c r="I973" s="39"/>
      <c r="J973" s="40"/>
      <c r="K973" s="45">
        <v>6250000</v>
      </c>
    </row>
    <row r="974" spans="1:11" s="54" customFormat="1" ht="22.5" x14ac:dyDescent="0.2">
      <c r="A974" s="25">
        <v>9902</v>
      </c>
      <c r="B974" s="54" t="s">
        <v>1132</v>
      </c>
      <c r="C974" s="55" t="s">
        <v>970</v>
      </c>
      <c r="D974" s="59" t="s">
        <v>2035</v>
      </c>
      <c r="E974" s="56">
        <v>43038</v>
      </c>
      <c r="F974" s="26">
        <f t="shared" si="15"/>
        <v>46690</v>
      </c>
      <c r="G974" s="55" t="s">
        <v>3055</v>
      </c>
      <c r="H974" s="57">
        <v>11250000</v>
      </c>
      <c r="I974" s="39"/>
      <c r="J974" s="40"/>
      <c r="K974" s="45">
        <v>11250000</v>
      </c>
    </row>
    <row r="975" spans="1:11" s="54" customFormat="1" ht="22.5" x14ac:dyDescent="0.2">
      <c r="A975" s="25">
        <v>9903</v>
      </c>
      <c r="B975" s="54" t="s">
        <v>1132</v>
      </c>
      <c r="C975" s="55" t="s">
        <v>970</v>
      </c>
      <c r="D975" s="59" t="s">
        <v>2035</v>
      </c>
      <c r="E975" s="56">
        <v>43038</v>
      </c>
      <c r="F975" s="26">
        <f t="shared" si="15"/>
        <v>46690</v>
      </c>
      <c r="G975" s="55" t="s">
        <v>3056</v>
      </c>
      <c r="H975" s="57">
        <v>8000000</v>
      </c>
      <c r="I975" s="39">
        <v>1000000</v>
      </c>
      <c r="J975" s="40">
        <v>43089</v>
      </c>
      <c r="K975" s="45">
        <v>7000000</v>
      </c>
    </row>
    <row r="976" spans="1:11" s="54" customFormat="1" ht="22.5" x14ac:dyDescent="0.2">
      <c r="A976" s="25">
        <v>9904</v>
      </c>
      <c r="B976" s="54" t="s">
        <v>1132</v>
      </c>
      <c r="C976" s="55" t="s">
        <v>970</v>
      </c>
      <c r="D976" s="59" t="s">
        <v>2035</v>
      </c>
      <c r="E976" s="56">
        <v>43038</v>
      </c>
      <c r="F976" s="26">
        <f t="shared" si="15"/>
        <v>46690</v>
      </c>
      <c r="G976" s="55" t="s">
        <v>3057</v>
      </c>
      <c r="H976" s="57">
        <v>6500000</v>
      </c>
      <c r="I976" s="39"/>
      <c r="J976" s="40"/>
      <c r="K976" s="45">
        <v>6500000</v>
      </c>
    </row>
    <row r="977" spans="1:11" s="54" customFormat="1" ht="22.5" x14ac:dyDescent="0.2">
      <c r="A977" s="25">
        <v>9905</v>
      </c>
      <c r="B977" s="54" t="s">
        <v>1132</v>
      </c>
      <c r="C977" s="55" t="s">
        <v>970</v>
      </c>
      <c r="D977" s="59" t="s">
        <v>2035</v>
      </c>
      <c r="E977" s="56">
        <v>43038</v>
      </c>
      <c r="F977" s="26">
        <f t="shared" si="15"/>
        <v>46690</v>
      </c>
      <c r="G977" s="55" t="s">
        <v>3058</v>
      </c>
      <c r="H977" s="57">
        <v>5000000</v>
      </c>
      <c r="I977" s="39"/>
      <c r="J977" s="40"/>
      <c r="K977" s="45">
        <v>5000000</v>
      </c>
    </row>
    <row r="978" spans="1:11" s="54" customFormat="1" ht="22.5" x14ac:dyDescent="0.2">
      <c r="A978" s="25">
        <v>9906</v>
      </c>
      <c r="B978" s="54" t="s">
        <v>1132</v>
      </c>
      <c r="C978" s="55" t="s">
        <v>970</v>
      </c>
      <c r="D978" s="59" t="s">
        <v>2035</v>
      </c>
      <c r="E978" s="56">
        <v>43038</v>
      </c>
      <c r="F978" s="26">
        <f t="shared" si="15"/>
        <v>46690</v>
      </c>
      <c r="G978" s="55" t="s">
        <v>3059</v>
      </c>
      <c r="H978" s="57">
        <v>3750000</v>
      </c>
      <c r="I978" s="39"/>
      <c r="J978" s="40"/>
      <c r="K978" s="45">
        <v>3750000</v>
      </c>
    </row>
    <row r="979" spans="1:11" s="54" customFormat="1" ht="22.5" x14ac:dyDescent="0.2">
      <c r="A979" s="25">
        <v>9907</v>
      </c>
      <c r="B979" s="54" t="s">
        <v>1132</v>
      </c>
      <c r="C979" s="55" t="s">
        <v>970</v>
      </c>
      <c r="D979" s="59" t="s">
        <v>2035</v>
      </c>
      <c r="E979" s="56">
        <v>43038</v>
      </c>
      <c r="F979" s="26">
        <f t="shared" si="15"/>
        <v>46690</v>
      </c>
      <c r="G979" s="55" t="s">
        <v>3060</v>
      </c>
      <c r="H979" s="57">
        <v>1000000</v>
      </c>
      <c r="I979" s="39"/>
      <c r="J979" s="40"/>
      <c r="K979" s="45">
        <v>1000000</v>
      </c>
    </row>
    <row r="980" spans="1:11" s="54" customFormat="1" ht="22.5" x14ac:dyDescent="0.2">
      <c r="A980" s="25">
        <v>9908</v>
      </c>
      <c r="B980" s="54" t="s">
        <v>1132</v>
      </c>
      <c r="C980" s="55" t="s">
        <v>970</v>
      </c>
      <c r="D980" s="59" t="s">
        <v>2035</v>
      </c>
      <c r="E980" s="56">
        <v>43038</v>
      </c>
      <c r="F980" s="26">
        <f t="shared" si="15"/>
        <v>46690</v>
      </c>
      <c r="G980" s="55" t="s">
        <v>3061</v>
      </c>
      <c r="H980" s="57">
        <v>8500000</v>
      </c>
      <c r="I980" s="39"/>
      <c r="J980" s="40"/>
      <c r="K980" s="45">
        <v>8500000</v>
      </c>
    </row>
    <row r="981" spans="1:11" s="54" customFormat="1" ht="22.5" x14ac:dyDescent="0.2">
      <c r="A981" s="25">
        <v>9909</v>
      </c>
      <c r="B981" s="54" t="s">
        <v>1132</v>
      </c>
      <c r="C981" s="55" t="s">
        <v>970</v>
      </c>
      <c r="D981" s="59" t="s">
        <v>2035</v>
      </c>
      <c r="E981" s="56">
        <v>43038</v>
      </c>
      <c r="F981" s="26">
        <f t="shared" si="15"/>
        <v>46690</v>
      </c>
      <c r="G981" s="55" t="s">
        <v>3062</v>
      </c>
      <c r="H981" s="57">
        <v>10000000</v>
      </c>
      <c r="I981" s="39"/>
      <c r="J981" s="40"/>
      <c r="K981" s="45">
        <v>10000000</v>
      </c>
    </row>
    <row r="982" spans="1:11" s="54" customFormat="1" ht="22.5" x14ac:dyDescent="0.2">
      <c r="A982" s="25">
        <v>9910</v>
      </c>
      <c r="B982" s="54" t="s">
        <v>1132</v>
      </c>
      <c r="C982" s="55" t="s">
        <v>970</v>
      </c>
      <c r="D982" s="59" t="s">
        <v>2035</v>
      </c>
      <c r="E982" s="56">
        <v>43038</v>
      </c>
      <c r="F982" s="26">
        <f t="shared" si="15"/>
        <v>46690</v>
      </c>
      <c r="G982" s="55" t="s">
        <v>3063</v>
      </c>
      <c r="H982" s="57">
        <v>1800000</v>
      </c>
      <c r="I982" s="39"/>
      <c r="J982" s="40"/>
      <c r="K982" s="45">
        <v>1800000</v>
      </c>
    </row>
    <row r="983" spans="1:11" s="54" customFormat="1" ht="22.5" x14ac:dyDescent="0.2">
      <c r="A983" s="25">
        <v>9911</v>
      </c>
      <c r="B983" s="54" t="s">
        <v>1132</v>
      </c>
      <c r="C983" s="55" t="s">
        <v>970</v>
      </c>
      <c r="D983" s="59" t="s">
        <v>2035</v>
      </c>
      <c r="E983" s="56">
        <v>43038</v>
      </c>
      <c r="F983" s="26">
        <f t="shared" si="15"/>
        <v>46690</v>
      </c>
      <c r="G983" s="55" t="s">
        <v>3064</v>
      </c>
      <c r="H983" s="57">
        <v>1000000</v>
      </c>
      <c r="I983" s="39"/>
      <c r="J983" s="40"/>
      <c r="K983" s="45">
        <v>1000000</v>
      </c>
    </row>
    <row r="984" spans="1:11" s="54" customFormat="1" ht="22.5" x14ac:dyDescent="0.2">
      <c r="A984" s="25">
        <v>9912</v>
      </c>
      <c r="B984" s="54" t="s">
        <v>1132</v>
      </c>
      <c r="C984" s="55" t="s">
        <v>970</v>
      </c>
      <c r="D984" s="59" t="s">
        <v>2035</v>
      </c>
      <c r="E984" s="56">
        <v>43038</v>
      </c>
      <c r="F984" s="26">
        <f t="shared" si="15"/>
        <v>46690</v>
      </c>
      <c r="G984" s="55" t="s">
        <v>3065</v>
      </c>
      <c r="H984" s="57">
        <v>1400000</v>
      </c>
      <c r="I984" s="39"/>
      <c r="J984" s="40"/>
      <c r="K984" s="45">
        <v>1400000</v>
      </c>
    </row>
    <row r="985" spans="1:11" s="54" customFormat="1" ht="22.5" x14ac:dyDescent="0.2">
      <c r="A985" s="25">
        <v>9913</v>
      </c>
      <c r="B985" s="54" t="s">
        <v>1132</v>
      </c>
      <c r="C985" s="55" t="s">
        <v>970</v>
      </c>
      <c r="D985" s="59" t="s">
        <v>2035</v>
      </c>
      <c r="E985" s="56">
        <v>43038</v>
      </c>
      <c r="F985" s="26">
        <f t="shared" si="15"/>
        <v>46690</v>
      </c>
      <c r="G985" s="55" t="s">
        <v>3066</v>
      </c>
      <c r="H985" s="57">
        <v>6700000</v>
      </c>
      <c r="I985" s="39"/>
      <c r="J985" s="40"/>
      <c r="K985" s="45">
        <v>6700000</v>
      </c>
    </row>
    <row r="986" spans="1:11" s="54" customFormat="1" ht="22.5" x14ac:dyDescent="0.2">
      <c r="A986" s="25">
        <v>9914</v>
      </c>
      <c r="B986" s="54" t="s">
        <v>1132</v>
      </c>
      <c r="C986" s="55" t="s">
        <v>970</v>
      </c>
      <c r="D986" s="59" t="s">
        <v>2035</v>
      </c>
      <c r="E986" s="56">
        <v>43038</v>
      </c>
      <c r="F986" s="26">
        <f t="shared" si="15"/>
        <v>46690</v>
      </c>
      <c r="G986" s="55" t="s">
        <v>3067</v>
      </c>
      <c r="H986" s="57">
        <v>2500000</v>
      </c>
      <c r="I986" s="39"/>
      <c r="J986" s="40"/>
      <c r="K986" s="45">
        <v>2500000</v>
      </c>
    </row>
    <row r="987" spans="1:11" s="54" customFormat="1" ht="22.5" x14ac:dyDescent="0.2">
      <c r="A987" s="25">
        <v>9915</v>
      </c>
      <c r="B987" s="54" t="s">
        <v>1132</v>
      </c>
      <c r="C987" s="55" t="s">
        <v>970</v>
      </c>
      <c r="D987" s="59" t="s">
        <v>2035</v>
      </c>
      <c r="E987" s="56">
        <v>43038</v>
      </c>
      <c r="F987" s="26">
        <f t="shared" si="15"/>
        <v>46690</v>
      </c>
      <c r="G987" s="55" t="s">
        <v>3068</v>
      </c>
      <c r="H987" s="57">
        <v>7400000</v>
      </c>
      <c r="I987" s="39">
        <v>1000000</v>
      </c>
      <c r="J987" s="40" t="s">
        <v>5086</v>
      </c>
      <c r="K987" s="45">
        <v>6400000</v>
      </c>
    </row>
    <row r="988" spans="1:11" s="54" customFormat="1" ht="22.5" x14ac:dyDescent="0.2">
      <c r="A988" s="25">
        <v>9916</v>
      </c>
      <c r="B988" s="54" t="s">
        <v>1132</v>
      </c>
      <c r="C988" s="55" t="s">
        <v>970</v>
      </c>
      <c r="D988" s="59" t="s">
        <v>2035</v>
      </c>
      <c r="E988" s="56">
        <v>43038</v>
      </c>
      <c r="F988" s="26">
        <f t="shared" si="15"/>
        <v>46690</v>
      </c>
      <c r="G988" s="55" t="s">
        <v>3069</v>
      </c>
      <c r="H988" s="57">
        <v>1000000</v>
      </c>
      <c r="I988" s="39"/>
      <c r="J988" s="40"/>
      <c r="K988" s="45">
        <v>1000000</v>
      </c>
    </row>
    <row r="989" spans="1:11" s="54" customFormat="1" ht="22.5" x14ac:dyDescent="0.2">
      <c r="A989" s="25">
        <v>9917</v>
      </c>
      <c r="B989" s="54" t="s">
        <v>1132</v>
      </c>
      <c r="C989" s="55" t="s">
        <v>970</v>
      </c>
      <c r="D989" s="59" t="s">
        <v>2035</v>
      </c>
      <c r="E989" s="56">
        <v>43038</v>
      </c>
      <c r="F989" s="26">
        <f t="shared" si="15"/>
        <v>46690</v>
      </c>
      <c r="G989" s="55" t="s">
        <v>3070</v>
      </c>
      <c r="H989" s="57">
        <v>2500000</v>
      </c>
      <c r="I989" s="39"/>
      <c r="J989" s="40"/>
      <c r="K989" s="45">
        <v>2500000</v>
      </c>
    </row>
    <row r="990" spans="1:11" s="54" customFormat="1" ht="22.5" x14ac:dyDescent="0.2">
      <c r="A990" s="25">
        <v>9918</v>
      </c>
      <c r="B990" s="54" t="s">
        <v>1132</v>
      </c>
      <c r="C990" s="55" t="s">
        <v>970</v>
      </c>
      <c r="D990" s="59" t="s">
        <v>2035</v>
      </c>
      <c r="E990" s="56">
        <v>43038</v>
      </c>
      <c r="F990" s="26">
        <f t="shared" si="15"/>
        <v>46690</v>
      </c>
      <c r="G990" s="55" t="s">
        <v>3071</v>
      </c>
      <c r="H990" s="57">
        <v>1500000</v>
      </c>
      <c r="I990" s="39"/>
      <c r="J990" s="40"/>
      <c r="K990" s="45">
        <v>1500000</v>
      </c>
    </row>
    <row r="991" spans="1:11" s="54" customFormat="1" ht="22.5" x14ac:dyDescent="0.2">
      <c r="A991" s="25">
        <v>9919</v>
      </c>
      <c r="B991" s="54" t="s">
        <v>1132</v>
      </c>
      <c r="C991" s="55" t="s">
        <v>970</v>
      </c>
      <c r="D991" s="59" t="s">
        <v>2035</v>
      </c>
      <c r="E991" s="56">
        <v>43038</v>
      </c>
      <c r="F991" s="26">
        <f t="shared" si="15"/>
        <v>46690</v>
      </c>
      <c r="G991" s="55" t="s">
        <v>3072</v>
      </c>
      <c r="H991" s="57">
        <v>5000000</v>
      </c>
      <c r="I991" s="39">
        <v>5000000</v>
      </c>
      <c r="J991" s="40">
        <v>44860</v>
      </c>
      <c r="K991" s="45">
        <v>0</v>
      </c>
    </row>
    <row r="992" spans="1:11" s="54" customFormat="1" ht="22.5" x14ac:dyDescent="0.2">
      <c r="A992" s="25">
        <v>9920</v>
      </c>
      <c r="B992" s="54" t="s">
        <v>1132</v>
      </c>
      <c r="C992" s="55" t="s">
        <v>970</v>
      </c>
      <c r="D992" s="59" t="s">
        <v>2035</v>
      </c>
      <c r="E992" s="56">
        <v>43038</v>
      </c>
      <c r="F992" s="26">
        <f t="shared" si="15"/>
        <v>46690</v>
      </c>
      <c r="G992" s="55" t="s">
        <v>3073</v>
      </c>
      <c r="H992" s="57">
        <v>1300000</v>
      </c>
      <c r="I992" s="39"/>
      <c r="J992" s="40"/>
      <c r="K992" s="45">
        <v>1300000</v>
      </c>
    </row>
    <row r="993" spans="1:11" s="54" customFormat="1" ht="33.75" x14ac:dyDescent="0.2">
      <c r="A993" s="25">
        <v>9921</v>
      </c>
      <c r="B993" s="54" t="s">
        <v>1132</v>
      </c>
      <c r="C993" s="55" t="s">
        <v>970</v>
      </c>
      <c r="D993" s="59" t="s">
        <v>2035</v>
      </c>
      <c r="E993" s="56">
        <v>43038</v>
      </c>
      <c r="F993" s="26">
        <f t="shared" si="15"/>
        <v>46690</v>
      </c>
      <c r="G993" s="55" t="s">
        <v>3074</v>
      </c>
      <c r="H993" s="57">
        <v>5000000</v>
      </c>
      <c r="I993" s="39">
        <v>1250000</v>
      </c>
      <c r="J993" s="40" t="s">
        <v>5098</v>
      </c>
      <c r="K993" s="45">
        <v>3750000</v>
      </c>
    </row>
    <row r="994" spans="1:11" s="54" customFormat="1" ht="22.5" x14ac:dyDescent="0.2">
      <c r="A994" s="25">
        <v>9922</v>
      </c>
      <c r="B994" s="54" t="s">
        <v>1132</v>
      </c>
      <c r="C994" s="55" t="s">
        <v>1395</v>
      </c>
      <c r="D994" s="59" t="s">
        <v>2035</v>
      </c>
      <c r="E994" s="56">
        <v>43038</v>
      </c>
      <c r="F994" s="26">
        <f t="shared" si="15"/>
        <v>46690</v>
      </c>
      <c r="G994" s="55" t="s">
        <v>3075</v>
      </c>
      <c r="H994" s="57">
        <v>10000000</v>
      </c>
      <c r="I994" s="39"/>
      <c r="J994" s="40"/>
      <c r="K994" s="45">
        <v>10000000</v>
      </c>
    </row>
    <row r="995" spans="1:11" s="54" customFormat="1" ht="22.5" x14ac:dyDescent="0.2">
      <c r="A995" s="25">
        <v>9923</v>
      </c>
      <c r="B995" s="54" t="s">
        <v>1132</v>
      </c>
      <c r="C995" s="55" t="s">
        <v>1395</v>
      </c>
      <c r="D995" s="59" t="s">
        <v>2035</v>
      </c>
      <c r="E995" s="56">
        <v>43038</v>
      </c>
      <c r="F995" s="26">
        <f t="shared" si="15"/>
        <v>46690</v>
      </c>
      <c r="G995" s="55" t="s">
        <v>3076</v>
      </c>
      <c r="H995" s="57">
        <v>10000000</v>
      </c>
      <c r="I995" s="39"/>
      <c r="J995" s="40"/>
      <c r="K995" s="45">
        <v>10000000</v>
      </c>
    </row>
    <row r="996" spans="1:11" s="54" customFormat="1" ht="22.5" x14ac:dyDescent="0.2">
      <c r="A996" s="25">
        <v>9924</v>
      </c>
      <c r="B996" s="54" t="s">
        <v>1132</v>
      </c>
      <c r="C996" s="55" t="s">
        <v>1395</v>
      </c>
      <c r="D996" s="59" t="s">
        <v>2035</v>
      </c>
      <c r="E996" s="56">
        <v>43038</v>
      </c>
      <c r="F996" s="26">
        <f t="shared" si="15"/>
        <v>46690</v>
      </c>
      <c r="G996" s="55" t="s">
        <v>3077</v>
      </c>
      <c r="H996" s="57">
        <v>5000000</v>
      </c>
      <c r="I996" s="39"/>
      <c r="J996" s="40"/>
      <c r="K996" s="45">
        <v>5000000</v>
      </c>
    </row>
    <row r="997" spans="1:11" s="54" customFormat="1" ht="22.5" x14ac:dyDescent="0.2">
      <c r="A997" s="25">
        <v>9925</v>
      </c>
      <c r="B997" s="54" t="s">
        <v>1132</v>
      </c>
      <c r="C997" s="55" t="s">
        <v>1395</v>
      </c>
      <c r="D997" s="59" t="s">
        <v>2035</v>
      </c>
      <c r="E997" s="56">
        <v>43038</v>
      </c>
      <c r="F997" s="26">
        <f t="shared" si="15"/>
        <v>46690</v>
      </c>
      <c r="G997" s="55" t="s">
        <v>3078</v>
      </c>
      <c r="H997" s="57">
        <v>10000000</v>
      </c>
      <c r="I997" s="39">
        <v>1000000</v>
      </c>
      <c r="J997" s="40">
        <v>44188</v>
      </c>
      <c r="K997" s="45">
        <v>9000000</v>
      </c>
    </row>
    <row r="998" spans="1:11" s="54" customFormat="1" ht="22.5" x14ac:dyDescent="0.2">
      <c r="A998" s="25">
        <v>9926</v>
      </c>
      <c r="B998" s="54" t="s">
        <v>1132</v>
      </c>
      <c r="C998" s="55" t="s">
        <v>1395</v>
      </c>
      <c r="D998" s="59" t="s">
        <v>2035</v>
      </c>
      <c r="E998" s="56">
        <v>43038</v>
      </c>
      <c r="F998" s="26">
        <f t="shared" si="15"/>
        <v>46690</v>
      </c>
      <c r="G998" s="55" t="s">
        <v>3079</v>
      </c>
      <c r="H998" s="57">
        <v>10000000</v>
      </c>
      <c r="I998" s="39"/>
      <c r="J998" s="40"/>
      <c r="K998" s="45">
        <v>10000000</v>
      </c>
    </row>
    <row r="999" spans="1:11" s="54" customFormat="1" ht="22.5" x14ac:dyDescent="0.2">
      <c r="A999" s="25">
        <v>9927</v>
      </c>
      <c r="B999" s="54" t="s">
        <v>1132</v>
      </c>
      <c r="C999" s="55" t="s">
        <v>1395</v>
      </c>
      <c r="D999" s="59" t="s">
        <v>2035</v>
      </c>
      <c r="E999" s="56">
        <v>43038</v>
      </c>
      <c r="F999" s="26">
        <f t="shared" si="15"/>
        <v>46690</v>
      </c>
      <c r="G999" s="55" t="s">
        <v>3080</v>
      </c>
      <c r="H999" s="57">
        <v>2000000</v>
      </c>
      <c r="I999" s="39"/>
      <c r="J999" s="40"/>
      <c r="K999" s="45">
        <v>2000000</v>
      </c>
    </row>
    <row r="1000" spans="1:11" s="54" customFormat="1" ht="22.5" x14ac:dyDescent="0.2">
      <c r="A1000" s="25">
        <v>9928</v>
      </c>
      <c r="B1000" s="54" t="s">
        <v>1132</v>
      </c>
      <c r="C1000" s="55" t="s">
        <v>1395</v>
      </c>
      <c r="D1000" s="59" t="s">
        <v>2035</v>
      </c>
      <c r="E1000" s="56">
        <v>43038</v>
      </c>
      <c r="F1000" s="26">
        <f t="shared" si="15"/>
        <v>46690</v>
      </c>
      <c r="G1000" s="55" t="s">
        <v>3081</v>
      </c>
      <c r="H1000" s="57">
        <v>2000000</v>
      </c>
      <c r="I1000" s="39"/>
      <c r="J1000" s="40"/>
      <c r="K1000" s="45">
        <v>2000000</v>
      </c>
    </row>
    <row r="1001" spans="1:11" s="54" customFormat="1" ht="22.5" x14ac:dyDescent="0.2">
      <c r="A1001" s="25">
        <v>9929</v>
      </c>
      <c r="B1001" s="54" t="s">
        <v>1132</v>
      </c>
      <c r="C1001" s="55" t="s">
        <v>1395</v>
      </c>
      <c r="D1001" s="59" t="s">
        <v>2035</v>
      </c>
      <c r="E1001" s="56">
        <v>43038</v>
      </c>
      <c r="F1001" s="26">
        <f t="shared" si="15"/>
        <v>46690</v>
      </c>
      <c r="G1001" s="55" t="s">
        <v>3082</v>
      </c>
      <c r="H1001" s="57">
        <v>2000000</v>
      </c>
      <c r="I1001" s="39"/>
      <c r="J1001" s="40"/>
      <c r="K1001" s="45">
        <v>2000000</v>
      </c>
    </row>
    <row r="1002" spans="1:11" s="54" customFormat="1" ht="33.75" x14ac:dyDescent="0.2">
      <c r="A1002" s="25">
        <v>9930</v>
      </c>
      <c r="B1002" s="54" t="s">
        <v>1132</v>
      </c>
      <c r="C1002" s="55" t="s">
        <v>1395</v>
      </c>
      <c r="D1002" s="59" t="s">
        <v>2035</v>
      </c>
      <c r="E1002" s="56">
        <v>43038</v>
      </c>
      <c r="F1002" s="26">
        <f t="shared" si="15"/>
        <v>46690</v>
      </c>
      <c r="G1002" s="55" t="s">
        <v>3083</v>
      </c>
      <c r="H1002" s="57">
        <v>1000000</v>
      </c>
      <c r="I1002" s="39"/>
      <c r="J1002" s="40"/>
      <c r="K1002" s="45">
        <v>1000000</v>
      </c>
    </row>
    <row r="1003" spans="1:11" s="54" customFormat="1" ht="33.75" x14ac:dyDescent="0.2">
      <c r="A1003" s="25">
        <v>9931</v>
      </c>
      <c r="B1003" s="54" t="s">
        <v>1132</v>
      </c>
      <c r="C1003" s="55" t="s">
        <v>1395</v>
      </c>
      <c r="D1003" s="59" t="s">
        <v>2035</v>
      </c>
      <c r="E1003" s="56">
        <v>43038</v>
      </c>
      <c r="F1003" s="26">
        <f t="shared" si="15"/>
        <v>46690</v>
      </c>
      <c r="G1003" s="55" t="s">
        <v>3084</v>
      </c>
      <c r="H1003" s="57">
        <v>2000000</v>
      </c>
      <c r="I1003" s="39"/>
      <c r="J1003" s="40"/>
      <c r="K1003" s="45">
        <v>2000000</v>
      </c>
    </row>
    <row r="1004" spans="1:11" s="54" customFormat="1" x14ac:dyDescent="0.2">
      <c r="A1004" s="25">
        <v>9932</v>
      </c>
      <c r="B1004" s="54" t="s">
        <v>1132</v>
      </c>
      <c r="C1004" s="55" t="s">
        <v>1395</v>
      </c>
      <c r="D1004" s="59" t="s">
        <v>2035</v>
      </c>
      <c r="E1004" s="56">
        <v>43038</v>
      </c>
      <c r="F1004" s="26">
        <f t="shared" si="15"/>
        <v>46690</v>
      </c>
      <c r="G1004" s="55" t="s">
        <v>3085</v>
      </c>
      <c r="H1004" s="57">
        <v>2000000</v>
      </c>
      <c r="I1004" s="39"/>
      <c r="J1004" s="40"/>
      <c r="K1004" s="45">
        <v>2000000</v>
      </c>
    </row>
    <row r="1005" spans="1:11" s="54" customFormat="1" ht="33.75" x14ac:dyDescent="0.2">
      <c r="A1005" s="25">
        <v>9933</v>
      </c>
      <c r="B1005" s="54" t="s">
        <v>1132</v>
      </c>
      <c r="C1005" s="55" t="s">
        <v>1395</v>
      </c>
      <c r="D1005" s="59" t="s">
        <v>2035</v>
      </c>
      <c r="E1005" s="56">
        <v>43038</v>
      </c>
      <c r="F1005" s="26">
        <f t="shared" si="15"/>
        <v>46690</v>
      </c>
      <c r="G1005" s="55" t="s">
        <v>3086</v>
      </c>
      <c r="H1005" s="57">
        <v>2000000</v>
      </c>
      <c r="I1005" s="39"/>
      <c r="J1005" s="40"/>
      <c r="K1005" s="45">
        <v>2000000</v>
      </c>
    </row>
    <row r="1006" spans="1:11" s="54" customFormat="1" ht="22.5" x14ac:dyDescent="0.2">
      <c r="A1006" s="25">
        <v>9934</v>
      </c>
      <c r="B1006" s="54" t="s">
        <v>1132</v>
      </c>
      <c r="C1006" s="55" t="s">
        <v>1395</v>
      </c>
      <c r="D1006" s="59" t="s">
        <v>2035</v>
      </c>
      <c r="E1006" s="56">
        <v>43038</v>
      </c>
      <c r="F1006" s="26">
        <f t="shared" si="15"/>
        <v>46690</v>
      </c>
      <c r="G1006" s="55" t="s">
        <v>3087</v>
      </c>
      <c r="H1006" s="57">
        <v>2000000</v>
      </c>
      <c r="I1006" s="39"/>
      <c r="J1006" s="40"/>
      <c r="K1006" s="45">
        <v>2000000</v>
      </c>
    </row>
    <row r="1007" spans="1:11" s="54" customFormat="1" ht="22.5" x14ac:dyDescent="0.2">
      <c r="A1007" s="25">
        <v>9935</v>
      </c>
      <c r="B1007" s="54" t="s">
        <v>1132</v>
      </c>
      <c r="C1007" s="55" t="s">
        <v>1395</v>
      </c>
      <c r="D1007" s="59" t="s">
        <v>2035</v>
      </c>
      <c r="E1007" s="56">
        <v>43038</v>
      </c>
      <c r="F1007" s="26">
        <f t="shared" si="15"/>
        <v>46690</v>
      </c>
      <c r="G1007" s="55" t="s">
        <v>3088</v>
      </c>
      <c r="H1007" s="57">
        <v>3000000</v>
      </c>
      <c r="I1007" s="39"/>
      <c r="J1007" s="40"/>
      <c r="K1007" s="45">
        <v>3000000</v>
      </c>
    </row>
    <row r="1008" spans="1:11" s="54" customFormat="1" ht="22.5" x14ac:dyDescent="0.2">
      <c r="A1008" s="25">
        <v>9936</v>
      </c>
      <c r="B1008" s="54" t="s">
        <v>1132</v>
      </c>
      <c r="C1008" s="55" t="s">
        <v>1395</v>
      </c>
      <c r="D1008" s="59" t="s">
        <v>2035</v>
      </c>
      <c r="E1008" s="56">
        <v>43038</v>
      </c>
      <c r="F1008" s="26">
        <f t="shared" si="15"/>
        <v>46690</v>
      </c>
      <c r="G1008" s="55" t="s">
        <v>3089</v>
      </c>
      <c r="H1008" s="57">
        <v>4000000</v>
      </c>
      <c r="I1008" s="39"/>
      <c r="J1008" s="40"/>
      <c r="K1008" s="45">
        <v>4000000</v>
      </c>
    </row>
    <row r="1009" spans="1:11" s="54" customFormat="1" x14ac:dyDescent="0.2">
      <c r="A1009" s="25">
        <v>9937</v>
      </c>
      <c r="B1009" s="54" t="s">
        <v>1132</v>
      </c>
      <c r="C1009" s="55" t="s">
        <v>1395</v>
      </c>
      <c r="D1009" s="59" t="s">
        <v>2035</v>
      </c>
      <c r="E1009" s="56">
        <v>43038</v>
      </c>
      <c r="F1009" s="26">
        <f t="shared" si="15"/>
        <v>46690</v>
      </c>
      <c r="G1009" s="55" t="s">
        <v>3090</v>
      </c>
      <c r="H1009" s="57">
        <v>5000000</v>
      </c>
      <c r="I1009" s="39"/>
      <c r="J1009" s="40"/>
      <c r="K1009" s="45">
        <v>5000000</v>
      </c>
    </row>
    <row r="1010" spans="1:11" s="54" customFormat="1" ht="22.5" x14ac:dyDescent="0.2">
      <c r="A1010" s="25">
        <v>9938</v>
      </c>
      <c r="B1010" s="54" t="s">
        <v>1132</v>
      </c>
      <c r="C1010" s="55" t="s">
        <v>1395</v>
      </c>
      <c r="D1010" s="59" t="s">
        <v>2035</v>
      </c>
      <c r="E1010" s="56">
        <v>43038</v>
      </c>
      <c r="F1010" s="26">
        <f t="shared" si="15"/>
        <v>46690</v>
      </c>
      <c r="G1010" s="55" t="s">
        <v>3091</v>
      </c>
      <c r="H1010" s="57">
        <v>30000000</v>
      </c>
      <c r="I1010" s="39"/>
      <c r="J1010" s="40"/>
      <c r="K1010" s="45">
        <v>30000000</v>
      </c>
    </row>
    <row r="1011" spans="1:11" s="54" customFormat="1" ht="33.75" x14ac:dyDescent="0.2">
      <c r="A1011" s="25">
        <v>9939</v>
      </c>
      <c r="B1011" s="54" t="s">
        <v>1132</v>
      </c>
      <c r="C1011" s="55" t="s">
        <v>1395</v>
      </c>
      <c r="D1011" s="59" t="s">
        <v>2035</v>
      </c>
      <c r="E1011" s="56">
        <v>43038</v>
      </c>
      <c r="F1011" s="26">
        <f t="shared" si="15"/>
        <v>46690</v>
      </c>
      <c r="G1011" s="55" t="s">
        <v>3092</v>
      </c>
      <c r="H1011" s="57">
        <v>3000000</v>
      </c>
      <c r="I1011" s="39">
        <v>1250000</v>
      </c>
      <c r="J1011" s="40" t="s">
        <v>5098</v>
      </c>
      <c r="K1011" s="45">
        <v>1750000</v>
      </c>
    </row>
    <row r="1012" spans="1:11" s="54" customFormat="1" ht="22.5" x14ac:dyDescent="0.2">
      <c r="A1012" s="25">
        <v>9940</v>
      </c>
      <c r="B1012" s="54" t="s">
        <v>1132</v>
      </c>
      <c r="C1012" s="55" t="s">
        <v>1395</v>
      </c>
      <c r="D1012" s="59" t="s">
        <v>2035</v>
      </c>
      <c r="E1012" s="56">
        <v>43038</v>
      </c>
      <c r="F1012" s="26">
        <f t="shared" si="15"/>
        <v>46690</v>
      </c>
      <c r="G1012" s="55" t="s">
        <v>1855</v>
      </c>
      <c r="H1012" s="57">
        <v>2000000</v>
      </c>
      <c r="I1012" s="39"/>
      <c r="J1012" s="40"/>
      <c r="K1012" s="45">
        <v>2000000</v>
      </c>
    </row>
    <row r="1013" spans="1:11" s="54" customFormat="1" x14ac:dyDescent="0.2">
      <c r="A1013" s="25">
        <v>9941</v>
      </c>
      <c r="B1013" s="54" t="s">
        <v>1132</v>
      </c>
      <c r="C1013" s="55" t="s">
        <v>1395</v>
      </c>
      <c r="D1013" s="59" t="s">
        <v>2035</v>
      </c>
      <c r="E1013" s="56">
        <v>43038</v>
      </c>
      <c r="F1013" s="26">
        <f t="shared" si="15"/>
        <v>46690</v>
      </c>
      <c r="G1013" s="55" t="s">
        <v>3093</v>
      </c>
      <c r="H1013" s="57">
        <v>3000000</v>
      </c>
      <c r="I1013" s="39"/>
      <c r="J1013" s="40"/>
      <c r="K1013" s="45">
        <v>3000000</v>
      </c>
    </row>
    <row r="1014" spans="1:11" s="54" customFormat="1" ht="22.5" x14ac:dyDescent="0.2">
      <c r="A1014" s="25">
        <v>9942</v>
      </c>
      <c r="B1014" s="54" t="s">
        <v>1132</v>
      </c>
      <c r="C1014" s="55" t="s">
        <v>1395</v>
      </c>
      <c r="D1014" s="59" t="s">
        <v>2035</v>
      </c>
      <c r="E1014" s="56">
        <v>43038</v>
      </c>
      <c r="F1014" s="26">
        <f t="shared" si="15"/>
        <v>46690</v>
      </c>
      <c r="G1014" s="55" t="s">
        <v>3094</v>
      </c>
      <c r="H1014" s="57">
        <v>3000000</v>
      </c>
      <c r="I1014" s="39"/>
      <c r="J1014" s="40"/>
      <c r="K1014" s="45">
        <v>3000000</v>
      </c>
    </row>
    <row r="1015" spans="1:11" s="54" customFormat="1" ht="22.5" x14ac:dyDescent="0.2">
      <c r="A1015" s="25">
        <v>9943</v>
      </c>
      <c r="B1015" s="54" t="s">
        <v>1132</v>
      </c>
      <c r="C1015" s="55" t="s">
        <v>1395</v>
      </c>
      <c r="D1015" s="59" t="s">
        <v>2035</v>
      </c>
      <c r="E1015" s="56">
        <v>43038</v>
      </c>
      <c r="F1015" s="26">
        <f t="shared" si="15"/>
        <v>46690</v>
      </c>
      <c r="G1015" s="55" t="s">
        <v>3095</v>
      </c>
      <c r="H1015" s="57">
        <v>5000000</v>
      </c>
      <c r="I1015" s="39"/>
      <c r="J1015" s="40"/>
      <c r="K1015" s="45">
        <v>5000000</v>
      </c>
    </row>
    <row r="1016" spans="1:11" s="54" customFormat="1" ht="22.5" x14ac:dyDescent="0.2">
      <c r="A1016" s="25">
        <v>9944</v>
      </c>
      <c r="B1016" s="54" t="s">
        <v>1132</v>
      </c>
      <c r="C1016" s="55" t="s">
        <v>1395</v>
      </c>
      <c r="D1016" s="59" t="s">
        <v>2035</v>
      </c>
      <c r="E1016" s="56">
        <v>43038</v>
      </c>
      <c r="F1016" s="26">
        <f t="shared" si="15"/>
        <v>46690</v>
      </c>
      <c r="G1016" s="55" t="s">
        <v>3096</v>
      </c>
      <c r="H1016" s="57">
        <v>5000000</v>
      </c>
      <c r="I1016" s="39"/>
      <c r="J1016" s="40"/>
      <c r="K1016" s="45">
        <v>5000000</v>
      </c>
    </row>
    <row r="1017" spans="1:11" s="54" customFormat="1" ht="22.5" x14ac:dyDescent="0.2">
      <c r="A1017" s="25">
        <v>9945</v>
      </c>
      <c r="B1017" s="54" t="s">
        <v>1132</v>
      </c>
      <c r="C1017" s="55" t="s">
        <v>1395</v>
      </c>
      <c r="D1017" s="59" t="s">
        <v>2035</v>
      </c>
      <c r="E1017" s="56">
        <v>43038</v>
      </c>
      <c r="F1017" s="26">
        <f t="shared" si="15"/>
        <v>46690</v>
      </c>
      <c r="G1017" s="55" t="s">
        <v>3097</v>
      </c>
      <c r="H1017" s="57">
        <v>5000000</v>
      </c>
      <c r="I1017" s="39"/>
      <c r="J1017" s="40"/>
      <c r="K1017" s="45">
        <v>5000000</v>
      </c>
    </row>
    <row r="1018" spans="1:11" s="54" customFormat="1" ht="33.75" x14ac:dyDescent="0.2">
      <c r="A1018" s="25">
        <v>9946</v>
      </c>
      <c r="B1018" s="54" t="s">
        <v>1132</v>
      </c>
      <c r="C1018" s="55" t="s">
        <v>1395</v>
      </c>
      <c r="D1018" s="59" t="s">
        <v>2035</v>
      </c>
      <c r="E1018" s="56">
        <v>43038</v>
      </c>
      <c r="F1018" s="26">
        <f t="shared" si="15"/>
        <v>46690</v>
      </c>
      <c r="G1018" s="55" t="s">
        <v>3098</v>
      </c>
      <c r="H1018" s="57">
        <v>7500000</v>
      </c>
      <c r="I1018" s="39">
        <v>4000000</v>
      </c>
      <c r="J1018" s="40" t="s">
        <v>5121</v>
      </c>
      <c r="K1018" s="45">
        <v>3500000</v>
      </c>
    </row>
    <row r="1019" spans="1:11" s="54" customFormat="1" ht="33.75" x14ac:dyDescent="0.2">
      <c r="A1019" s="25">
        <v>9947</v>
      </c>
      <c r="B1019" s="54" t="s">
        <v>1132</v>
      </c>
      <c r="C1019" s="55" t="s">
        <v>1854</v>
      </c>
      <c r="D1019" s="59" t="s">
        <v>2035</v>
      </c>
      <c r="E1019" s="56">
        <v>43038</v>
      </c>
      <c r="F1019" s="26">
        <f t="shared" si="15"/>
        <v>46690</v>
      </c>
      <c r="G1019" s="55" t="s">
        <v>3099</v>
      </c>
      <c r="H1019" s="57">
        <v>1800000</v>
      </c>
      <c r="I1019" s="39"/>
      <c r="J1019" s="40"/>
      <c r="K1019" s="45">
        <v>1800000</v>
      </c>
    </row>
    <row r="1020" spans="1:11" s="54" customFormat="1" ht="22.5" x14ac:dyDescent="0.2">
      <c r="A1020" s="25">
        <v>9948</v>
      </c>
      <c r="B1020" s="54" t="s">
        <v>1132</v>
      </c>
      <c r="C1020" s="55" t="s">
        <v>3100</v>
      </c>
      <c r="D1020" s="59" t="s">
        <v>2035</v>
      </c>
      <c r="E1020" s="56">
        <v>43038</v>
      </c>
      <c r="F1020" s="26">
        <f t="shared" si="15"/>
        <v>46690</v>
      </c>
      <c r="G1020" s="55" t="s">
        <v>3101</v>
      </c>
      <c r="H1020" s="57">
        <v>1368000</v>
      </c>
      <c r="I1020" s="39">
        <v>1000000</v>
      </c>
      <c r="J1020" s="40">
        <v>43354</v>
      </c>
      <c r="K1020" s="45">
        <v>368000</v>
      </c>
    </row>
    <row r="1021" spans="1:11" s="54" customFormat="1" ht="45" x14ac:dyDescent="0.2">
      <c r="A1021" s="25">
        <v>9949</v>
      </c>
      <c r="B1021" s="54" t="s">
        <v>1132</v>
      </c>
      <c r="C1021" s="55" t="s">
        <v>3102</v>
      </c>
      <c r="D1021" s="59" t="s">
        <v>2035</v>
      </c>
      <c r="E1021" s="56">
        <v>43038</v>
      </c>
      <c r="F1021" s="26">
        <f t="shared" si="15"/>
        <v>46690</v>
      </c>
      <c r="G1021" s="55" t="s">
        <v>3103</v>
      </c>
      <c r="H1021" s="57">
        <v>3000000</v>
      </c>
      <c r="I1021" s="39"/>
      <c r="J1021" s="40"/>
      <c r="K1021" s="45">
        <v>3000000</v>
      </c>
    </row>
    <row r="1022" spans="1:11" s="54" customFormat="1" ht="67.5" x14ac:dyDescent="0.2">
      <c r="A1022" s="25">
        <v>9950</v>
      </c>
      <c r="B1022" s="54" t="s">
        <v>1132</v>
      </c>
      <c r="C1022" s="55" t="s">
        <v>3104</v>
      </c>
      <c r="D1022" s="59" t="s">
        <v>2035</v>
      </c>
      <c r="E1022" s="56">
        <v>43038</v>
      </c>
      <c r="F1022" s="26">
        <f t="shared" si="15"/>
        <v>46690</v>
      </c>
      <c r="G1022" s="55" t="s">
        <v>3105</v>
      </c>
      <c r="H1022" s="57">
        <v>1000000</v>
      </c>
      <c r="I1022" s="39"/>
      <c r="J1022" s="40"/>
      <c r="K1022" s="45">
        <v>1000000</v>
      </c>
    </row>
    <row r="1023" spans="1:11" s="54" customFormat="1" ht="22.5" x14ac:dyDescent="0.2">
      <c r="A1023" s="25">
        <v>9951</v>
      </c>
      <c r="B1023" s="54" t="s">
        <v>1132</v>
      </c>
      <c r="C1023" s="55" t="s">
        <v>297</v>
      </c>
      <c r="D1023" s="59" t="s">
        <v>2035</v>
      </c>
      <c r="E1023" s="56">
        <v>43038</v>
      </c>
      <c r="F1023" s="26">
        <f t="shared" si="15"/>
        <v>46690</v>
      </c>
      <c r="G1023" s="55" t="s">
        <v>3106</v>
      </c>
      <c r="H1023" s="57">
        <v>3000000</v>
      </c>
      <c r="I1023" s="39"/>
      <c r="J1023" s="40"/>
      <c r="K1023" s="45">
        <v>3000000</v>
      </c>
    </row>
    <row r="1024" spans="1:11" s="54" customFormat="1" ht="22.5" x14ac:dyDescent="0.2">
      <c r="A1024" s="25">
        <v>9952</v>
      </c>
      <c r="B1024" s="54" t="s">
        <v>1132</v>
      </c>
      <c r="C1024" s="55" t="s">
        <v>297</v>
      </c>
      <c r="D1024" s="59" t="s">
        <v>2035</v>
      </c>
      <c r="E1024" s="56">
        <v>43038</v>
      </c>
      <c r="F1024" s="26">
        <f t="shared" si="15"/>
        <v>46690</v>
      </c>
      <c r="G1024" s="55" t="s">
        <v>3107</v>
      </c>
      <c r="H1024" s="57">
        <v>2108000</v>
      </c>
      <c r="I1024" s="39"/>
      <c r="J1024" s="40"/>
      <c r="K1024" s="45">
        <v>2108000</v>
      </c>
    </row>
    <row r="1025" spans="1:11" s="54" customFormat="1" ht="33.75" x14ac:dyDescent="0.2">
      <c r="A1025" s="25">
        <v>9953</v>
      </c>
      <c r="B1025" s="54" t="s">
        <v>1132</v>
      </c>
      <c r="C1025" s="55" t="s">
        <v>3108</v>
      </c>
      <c r="D1025" s="59" t="s">
        <v>2035</v>
      </c>
      <c r="E1025" s="56">
        <v>43038</v>
      </c>
      <c r="F1025" s="26">
        <f t="shared" si="15"/>
        <v>46690</v>
      </c>
      <c r="G1025" s="55" t="s">
        <v>3109</v>
      </c>
      <c r="H1025" s="57">
        <v>15000000</v>
      </c>
      <c r="I1025" s="39"/>
      <c r="J1025" s="40"/>
      <c r="K1025" s="45">
        <v>15000000</v>
      </c>
    </row>
    <row r="1026" spans="1:11" s="54" customFormat="1" ht="33.75" x14ac:dyDescent="0.2">
      <c r="A1026" s="25">
        <v>9954</v>
      </c>
      <c r="B1026" s="54" t="s">
        <v>1132</v>
      </c>
      <c r="C1026" s="55" t="s">
        <v>232</v>
      </c>
      <c r="D1026" s="59" t="s">
        <v>2035</v>
      </c>
      <c r="E1026" s="56">
        <v>43038</v>
      </c>
      <c r="F1026" s="26">
        <f t="shared" si="15"/>
        <v>46690</v>
      </c>
      <c r="G1026" s="55" t="s">
        <v>3110</v>
      </c>
      <c r="H1026" s="57">
        <v>3000000</v>
      </c>
      <c r="I1026" s="39">
        <v>0</v>
      </c>
      <c r="J1026" s="40">
        <v>44860</v>
      </c>
      <c r="K1026" s="45">
        <v>3000000</v>
      </c>
    </row>
    <row r="1027" spans="1:11" s="54" customFormat="1" ht="22.5" x14ac:dyDescent="0.2">
      <c r="A1027" s="25">
        <v>9955</v>
      </c>
      <c r="B1027" s="54" t="s">
        <v>1132</v>
      </c>
      <c r="C1027" s="55" t="s">
        <v>1674</v>
      </c>
      <c r="D1027" s="59" t="s">
        <v>2035</v>
      </c>
      <c r="E1027" s="56">
        <v>43038</v>
      </c>
      <c r="F1027" s="26">
        <f t="shared" si="15"/>
        <v>46690</v>
      </c>
      <c r="G1027" s="55" t="s">
        <v>3111</v>
      </c>
      <c r="H1027" s="57">
        <v>10000000</v>
      </c>
      <c r="I1027" s="39"/>
      <c r="J1027" s="40"/>
      <c r="K1027" s="45">
        <v>10000000</v>
      </c>
    </row>
    <row r="1028" spans="1:11" s="54" customFormat="1" ht="22.5" x14ac:dyDescent="0.2">
      <c r="A1028" s="25">
        <v>9956</v>
      </c>
      <c r="B1028" s="54" t="s">
        <v>1132</v>
      </c>
      <c r="C1028" s="55" t="s">
        <v>1674</v>
      </c>
      <c r="D1028" s="59" t="s">
        <v>2035</v>
      </c>
      <c r="E1028" s="56">
        <v>43038</v>
      </c>
      <c r="F1028" s="26">
        <f t="shared" ref="F1028:F1091" si="16">IF(D1028="","",(DATE(YEAR(E1028)+10,MONTH(E1028),DAY(E1028))))</f>
        <v>46690</v>
      </c>
      <c r="G1028" s="55" t="s">
        <v>3112</v>
      </c>
      <c r="H1028" s="57">
        <v>15000000</v>
      </c>
      <c r="I1028" s="39"/>
      <c r="J1028" s="40"/>
      <c r="K1028" s="45">
        <v>15000000</v>
      </c>
    </row>
    <row r="1029" spans="1:11" s="54" customFormat="1" ht="22.5" x14ac:dyDescent="0.2">
      <c r="A1029" s="25">
        <v>9957</v>
      </c>
      <c r="B1029" s="54" t="s">
        <v>1132</v>
      </c>
      <c r="C1029" s="55" t="s">
        <v>1674</v>
      </c>
      <c r="D1029" s="59" t="s">
        <v>2035</v>
      </c>
      <c r="E1029" s="56">
        <v>43038</v>
      </c>
      <c r="F1029" s="26">
        <f t="shared" si="16"/>
        <v>46690</v>
      </c>
      <c r="G1029" s="55" t="s">
        <v>3113</v>
      </c>
      <c r="H1029" s="57">
        <v>10000000</v>
      </c>
      <c r="I1029" s="39"/>
      <c r="J1029" s="40"/>
      <c r="K1029" s="45">
        <v>10000000</v>
      </c>
    </row>
    <row r="1030" spans="1:11" s="54" customFormat="1" ht="33.75" x14ac:dyDescent="0.2">
      <c r="A1030" s="25">
        <v>9958</v>
      </c>
      <c r="B1030" s="54" t="s">
        <v>1132</v>
      </c>
      <c r="C1030" s="55" t="s">
        <v>1674</v>
      </c>
      <c r="D1030" s="59" t="s">
        <v>2035</v>
      </c>
      <c r="E1030" s="56">
        <v>43038</v>
      </c>
      <c r="F1030" s="26">
        <f t="shared" si="16"/>
        <v>46690</v>
      </c>
      <c r="G1030" s="55" t="s">
        <v>3114</v>
      </c>
      <c r="H1030" s="57">
        <v>15000000</v>
      </c>
      <c r="I1030" s="39"/>
      <c r="J1030" s="40"/>
      <c r="K1030" s="45">
        <v>15000000</v>
      </c>
    </row>
    <row r="1031" spans="1:11" s="54" customFormat="1" ht="22.5" x14ac:dyDescent="0.2">
      <c r="A1031" s="25">
        <v>9959</v>
      </c>
      <c r="B1031" s="54" t="s">
        <v>1131</v>
      </c>
      <c r="C1031" s="55" t="s">
        <v>1675</v>
      </c>
      <c r="D1031" s="59" t="s">
        <v>2035</v>
      </c>
      <c r="E1031" s="56">
        <v>43038</v>
      </c>
      <c r="F1031" s="26">
        <f t="shared" si="16"/>
        <v>46690</v>
      </c>
      <c r="G1031" s="55" t="s">
        <v>3115</v>
      </c>
      <c r="H1031" s="57">
        <v>500000</v>
      </c>
      <c r="I1031" s="39"/>
      <c r="J1031" s="40"/>
      <c r="K1031" s="45">
        <v>500000</v>
      </c>
    </row>
    <row r="1032" spans="1:11" s="54" customFormat="1" ht="33.75" x14ac:dyDescent="0.2">
      <c r="A1032" s="25">
        <v>9960</v>
      </c>
      <c r="B1032" s="54" t="s">
        <v>1131</v>
      </c>
      <c r="C1032" s="55" t="s">
        <v>97</v>
      </c>
      <c r="D1032" s="59" t="s">
        <v>2035</v>
      </c>
      <c r="E1032" s="56">
        <v>43038</v>
      </c>
      <c r="F1032" s="26">
        <f t="shared" si="16"/>
        <v>46690</v>
      </c>
      <c r="G1032" s="55" t="s">
        <v>3116</v>
      </c>
      <c r="H1032" s="57">
        <v>600000</v>
      </c>
      <c r="I1032" s="39"/>
      <c r="J1032" s="40"/>
      <c r="K1032" s="45">
        <v>600000</v>
      </c>
    </row>
    <row r="1033" spans="1:11" s="54" customFormat="1" ht="33.75" x14ac:dyDescent="0.2">
      <c r="A1033" s="25">
        <v>9961</v>
      </c>
      <c r="B1033" s="54" t="s">
        <v>1131</v>
      </c>
      <c r="C1033" s="55" t="s">
        <v>97</v>
      </c>
      <c r="D1033" s="59" t="s">
        <v>2035</v>
      </c>
      <c r="E1033" s="56">
        <v>43038</v>
      </c>
      <c r="F1033" s="26">
        <f t="shared" si="16"/>
        <v>46690</v>
      </c>
      <c r="G1033" s="55" t="s">
        <v>3117</v>
      </c>
      <c r="H1033" s="57">
        <v>1000000</v>
      </c>
      <c r="I1033" s="39"/>
      <c r="J1033" s="40"/>
      <c r="K1033" s="45">
        <v>1000000</v>
      </c>
    </row>
    <row r="1034" spans="1:11" s="54" customFormat="1" ht="22.5" x14ac:dyDescent="0.2">
      <c r="A1034" s="25">
        <v>9962</v>
      </c>
      <c r="B1034" s="54" t="s">
        <v>1131</v>
      </c>
      <c r="C1034" s="55" t="s">
        <v>3118</v>
      </c>
      <c r="D1034" s="59" t="s">
        <v>2035</v>
      </c>
      <c r="E1034" s="56">
        <v>43038</v>
      </c>
      <c r="F1034" s="26">
        <f t="shared" si="16"/>
        <v>46690</v>
      </c>
      <c r="G1034" s="55" t="s">
        <v>92</v>
      </c>
      <c r="H1034" s="57">
        <v>500000</v>
      </c>
      <c r="I1034" s="39"/>
      <c r="J1034" s="40"/>
      <c r="K1034" s="45">
        <v>500000</v>
      </c>
    </row>
    <row r="1035" spans="1:11" s="54" customFormat="1" ht="33.75" x14ac:dyDescent="0.2">
      <c r="A1035" s="25">
        <v>9963</v>
      </c>
      <c r="B1035" s="54" t="s">
        <v>1131</v>
      </c>
      <c r="C1035" s="55" t="s">
        <v>3118</v>
      </c>
      <c r="D1035" s="59" t="s">
        <v>2035</v>
      </c>
      <c r="E1035" s="56">
        <v>43038</v>
      </c>
      <c r="F1035" s="26">
        <f t="shared" si="16"/>
        <v>46690</v>
      </c>
      <c r="G1035" s="55" t="s">
        <v>3119</v>
      </c>
      <c r="H1035" s="57">
        <v>700000</v>
      </c>
      <c r="I1035" s="39"/>
      <c r="J1035" s="40"/>
      <c r="K1035" s="45">
        <v>700000</v>
      </c>
    </row>
    <row r="1036" spans="1:11" s="54" customFormat="1" ht="33.75" x14ac:dyDescent="0.2">
      <c r="A1036" s="25">
        <v>9964</v>
      </c>
      <c r="B1036" s="54" t="s">
        <v>1131</v>
      </c>
      <c r="C1036" s="55" t="s">
        <v>3120</v>
      </c>
      <c r="D1036" s="59" t="s">
        <v>2035</v>
      </c>
      <c r="E1036" s="56">
        <v>43038</v>
      </c>
      <c r="F1036" s="26">
        <f t="shared" si="16"/>
        <v>46690</v>
      </c>
      <c r="G1036" s="55" t="s">
        <v>3121</v>
      </c>
      <c r="H1036" s="57">
        <v>1500000</v>
      </c>
      <c r="I1036" s="39">
        <v>750000</v>
      </c>
      <c r="J1036" s="40">
        <v>43315</v>
      </c>
      <c r="K1036" s="45">
        <v>750000</v>
      </c>
    </row>
    <row r="1037" spans="1:11" s="54" customFormat="1" ht="45" x14ac:dyDescent="0.2">
      <c r="A1037" s="25">
        <v>9965</v>
      </c>
      <c r="B1037" s="54" t="s">
        <v>1131</v>
      </c>
      <c r="C1037" s="55" t="s">
        <v>2005</v>
      </c>
      <c r="D1037" s="59" t="s">
        <v>2035</v>
      </c>
      <c r="E1037" s="56">
        <v>43038</v>
      </c>
      <c r="F1037" s="26">
        <f t="shared" si="16"/>
        <v>46690</v>
      </c>
      <c r="G1037" s="55" t="s">
        <v>3122</v>
      </c>
      <c r="H1037" s="57">
        <v>1500000</v>
      </c>
      <c r="I1037" s="39"/>
      <c r="J1037" s="40"/>
      <c r="K1037" s="45">
        <v>1500000</v>
      </c>
    </row>
    <row r="1038" spans="1:11" s="54" customFormat="1" ht="33.75" x14ac:dyDescent="0.2">
      <c r="A1038" s="25">
        <v>9966</v>
      </c>
      <c r="B1038" s="54" t="s">
        <v>1131</v>
      </c>
      <c r="C1038" s="55" t="s">
        <v>93</v>
      </c>
      <c r="D1038" s="59" t="s">
        <v>2035</v>
      </c>
      <c r="E1038" s="56">
        <v>43038</v>
      </c>
      <c r="F1038" s="26">
        <f t="shared" si="16"/>
        <v>46690</v>
      </c>
      <c r="G1038" s="55" t="s">
        <v>3123</v>
      </c>
      <c r="H1038" s="57">
        <v>5500000</v>
      </c>
      <c r="I1038" s="39">
        <v>1400000</v>
      </c>
      <c r="J1038" s="40" t="s">
        <v>5112</v>
      </c>
      <c r="K1038" s="45">
        <v>4100000</v>
      </c>
    </row>
    <row r="1039" spans="1:11" s="54" customFormat="1" ht="22.5" x14ac:dyDescent="0.2">
      <c r="A1039" s="25">
        <v>9967</v>
      </c>
      <c r="B1039" s="54" t="s">
        <v>1131</v>
      </c>
      <c r="C1039" s="55" t="s">
        <v>93</v>
      </c>
      <c r="D1039" s="59" t="s">
        <v>2035</v>
      </c>
      <c r="E1039" s="56">
        <v>43038</v>
      </c>
      <c r="F1039" s="26">
        <f t="shared" si="16"/>
        <v>46690</v>
      </c>
      <c r="G1039" s="55" t="s">
        <v>3124</v>
      </c>
      <c r="H1039" s="57">
        <v>550000</v>
      </c>
      <c r="I1039" s="39"/>
      <c r="J1039" s="40"/>
      <c r="K1039" s="45">
        <v>550000</v>
      </c>
    </row>
    <row r="1040" spans="1:11" s="54" customFormat="1" ht="22.5" x14ac:dyDescent="0.2">
      <c r="A1040" s="25">
        <v>9968</v>
      </c>
      <c r="B1040" s="54" t="s">
        <v>1131</v>
      </c>
      <c r="C1040" s="55" t="s">
        <v>93</v>
      </c>
      <c r="D1040" s="59" t="s">
        <v>2035</v>
      </c>
      <c r="E1040" s="56">
        <v>43038</v>
      </c>
      <c r="F1040" s="26">
        <f t="shared" si="16"/>
        <v>46690</v>
      </c>
      <c r="G1040" s="55" t="s">
        <v>3125</v>
      </c>
      <c r="H1040" s="57">
        <v>600000</v>
      </c>
      <c r="I1040" s="39">
        <v>500000</v>
      </c>
      <c r="J1040" s="40">
        <v>43682</v>
      </c>
      <c r="K1040" s="45">
        <v>100000</v>
      </c>
    </row>
    <row r="1041" spans="1:11" s="54" customFormat="1" ht="33.75" x14ac:dyDescent="0.2">
      <c r="A1041" s="25">
        <v>9969</v>
      </c>
      <c r="B1041" s="54" t="s">
        <v>1131</v>
      </c>
      <c r="C1041" s="55" t="s">
        <v>3126</v>
      </c>
      <c r="D1041" s="59" t="s">
        <v>2035</v>
      </c>
      <c r="E1041" s="56">
        <v>43038</v>
      </c>
      <c r="F1041" s="26">
        <f t="shared" si="16"/>
        <v>46690</v>
      </c>
      <c r="G1041" s="55" t="s">
        <v>3127</v>
      </c>
      <c r="H1041" s="57">
        <v>500000</v>
      </c>
      <c r="I1041" s="39"/>
      <c r="J1041" s="40"/>
      <c r="K1041" s="45">
        <v>500000</v>
      </c>
    </row>
    <row r="1042" spans="1:11" s="54" customFormat="1" ht="33.75" x14ac:dyDescent="0.2">
      <c r="A1042" s="25">
        <v>9970</v>
      </c>
      <c r="B1042" s="54" t="s">
        <v>1131</v>
      </c>
      <c r="C1042" s="55" t="s">
        <v>3128</v>
      </c>
      <c r="D1042" s="59" t="s">
        <v>2035</v>
      </c>
      <c r="E1042" s="56">
        <v>43038</v>
      </c>
      <c r="F1042" s="26">
        <f t="shared" si="16"/>
        <v>46690</v>
      </c>
      <c r="G1042" s="55" t="s">
        <v>3129</v>
      </c>
      <c r="H1042" s="57">
        <v>500000</v>
      </c>
      <c r="I1042" s="39">
        <v>500000</v>
      </c>
      <c r="J1042" s="40">
        <v>43682</v>
      </c>
      <c r="K1042" s="45">
        <v>0</v>
      </c>
    </row>
    <row r="1043" spans="1:11" s="54" customFormat="1" ht="22.5" x14ac:dyDescent="0.2">
      <c r="A1043" s="25">
        <v>9971</v>
      </c>
      <c r="B1043" s="54" t="s">
        <v>1131</v>
      </c>
      <c r="C1043" s="55" t="s">
        <v>3128</v>
      </c>
      <c r="D1043" s="59" t="s">
        <v>2035</v>
      </c>
      <c r="E1043" s="56">
        <v>43038</v>
      </c>
      <c r="F1043" s="26">
        <f t="shared" si="16"/>
        <v>46690</v>
      </c>
      <c r="G1043" s="55" t="s">
        <v>3130</v>
      </c>
      <c r="H1043" s="57">
        <v>2000000</v>
      </c>
      <c r="I1043" s="39">
        <v>1000000</v>
      </c>
      <c r="J1043" s="40">
        <v>43682</v>
      </c>
      <c r="K1043" s="45">
        <v>1000000</v>
      </c>
    </row>
    <row r="1044" spans="1:11" s="54" customFormat="1" ht="22.5" x14ac:dyDescent="0.2">
      <c r="A1044" s="25">
        <v>9972</v>
      </c>
      <c r="B1044" s="54" t="s">
        <v>1131</v>
      </c>
      <c r="C1044" s="55" t="s">
        <v>3128</v>
      </c>
      <c r="D1044" s="59" t="s">
        <v>2035</v>
      </c>
      <c r="E1044" s="56">
        <v>43038</v>
      </c>
      <c r="F1044" s="26">
        <f t="shared" si="16"/>
        <v>46690</v>
      </c>
      <c r="G1044" s="55" t="s">
        <v>3131</v>
      </c>
      <c r="H1044" s="57">
        <v>900000</v>
      </c>
      <c r="I1044" s="39"/>
      <c r="J1044" s="40"/>
      <c r="K1044" s="45">
        <v>900000</v>
      </c>
    </row>
    <row r="1045" spans="1:11" s="54" customFormat="1" ht="22.5" x14ac:dyDescent="0.2">
      <c r="A1045" s="25">
        <v>9973</v>
      </c>
      <c r="B1045" s="54" t="s">
        <v>1131</v>
      </c>
      <c r="C1045" s="55" t="s">
        <v>94</v>
      </c>
      <c r="D1045" s="59" t="s">
        <v>2035</v>
      </c>
      <c r="E1045" s="56">
        <v>43038</v>
      </c>
      <c r="F1045" s="26">
        <f t="shared" si="16"/>
        <v>46690</v>
      </c>
      <c r="G1045" s="55" t="s">
        <v>3132</v>
      </c>
      <c r="H1045" s="57">
        <v>500000</v>
      </c>
      <c r="I1045" s="39"/>
      <c r="J1045" s="40"/>
      <c r="K1045" s="45">
        <v>500000</v>
      </c>
    </row>
    <row r="1046" spans="1:11" s="54" customFormat="1" ht="22.5" x14ac:dyDescent="0.2">
      <c r="A1046" s="25">
        <v>9974</v>
      </c>
      <c r="B1046" s="54" t="s">
        <v>1131</v>
      </c>
      <c r="C1046" s="55" t="s">
        <v>94</v>
      </c>
      <c r="D1046" s="59" t="s">
        <v>2035</v>
      </c>
      <c r="E1046" s="56">
        <v>43038</v>
      </c>
      <c r="F1046" s="26">
        <f t="shared" si="16"/>
        <v>46690</v>
      </c>
      <c r="G1046" s="55" t="s">
        <v>3133</v>
      </c>
      <c r="H1046" s="57">
        <v>2000000</v>
      </c>
      <c r="I1046" s="39"/>
      <c r="J1046" s="40"/>
      <c r="K1046" s="45">
        <v>2000000</v>
      </c>
    </row>
    <row r="1047" spans="1:11" s="54" customFormat="1" ht="22.5" x14ac:dyDescent="0.2">
      <c r="A1047" s="25">
        <v>9975</v>
      </c>
      <c r="B1047" s="54" t="s">
        <v>1131</v>
      </c>
      <c r="C1047" s="55" t="s">
        <v>1674</v>
      </c>
      <c r="D1047" s="59" t="s">
        <v>2035</v>
      </c>
      <c r="E1047" s="56">
        <v>43038</v>
      </c>
      <c r="F1047" s="26">
        <f t="shared" si="16"/>
        <v>46690</v>
      </c>
      <c r="G1047" s="55" t="s">
        <v>2418</v>
      </c>
      <c r="H1047" s="57">
        <v>2500000</v>
      </c>
      <c r="I1047" s="39">
        <v>2500000</v>
      </c>
      <c r="J1047" s="40" t="s">
        <v>3530</v>
      </c>
      <c r="K1047" s="45">
        <v>0</v>
      </c>
    </row>
    <row r="1048" spans="1:11" s="54" customFormat="1" ht="45" x14ac:dyDescent="0.2">
      <c r="A1048" s="25">
        <v>9976</v>
      </c>
      <c r="B1048" s="54" t="s">
        <v>80</v>
      </c>
      <c r="C1048" s="55" t="s">
        <v>3134</v>
      </c>
      <c r="D1048" s="59" t="s">
        <v>2035</v>
      </c>
      <c r="E1048" s="56">
        <v>43038</v>
      </c>
      <c r="F1048" s="26">
        <f t="shared" si="16"/>
        <v>46690</v>
      </c>
      <c r="G1048" s="55" t="s">
        <v>3135</v>
      </c>
      <c r="H1048" s="57">
        <v>5000000</v>
      </c>
      <c r="I1048" s="39">
        <v>2000000</v>
      </c>
      <c r="J1048" s="40" t="s">
        <v>5112</v>
      </c>
      <c r="K1048" s="45">
        <v>3000000</v>
      </c>
    </row>
    <row r="1049" spans="1:11" s="54" customFormat="1" ht="45" x14ac:dyDescent="0.2">
      <c r="A1049" s="25">
        <v>9977</v>
      </c>
      <c r="B1049" s="54" t="s">
        <v>80</v>
      </c>
      <c r="C1049" s="55" t="s">
        <v>3134</v>
      </c>
      <c r="D1049" s="59" t="s">
        <v>2035</v>
      </c>
      <c r="E1049" s="56">
        <v>43038</v>
      </c>
      <c r="F1049" s="26">
        <f t="shared" si="16"/>
        <v>46690</v>
      </c>
      <c r="G1049" s="55" t="s">
        <v>2997</v>
      </c>
      <c r="H1049" s="57">
        <v>5000000</v>
      </c>
      <c r="I1049" s="39"/>
      <c r="J1049" s="40"/>
      <c r="K1049" s="45">
        <v>5000000</v>
      </c>
    </row>
    <row r="1050" spans="1:11" s="54" customFormat="1" ht="22.5" x14ac:dyDescent="0.2">
      <c r="A1050" s="25">
        <v>9978</v>
      </c>
      <c r="B1050" s="54" t="s">
        <v>80</v>
      </c>
      <c r="C1050" s="55" t="s">
        <v>1674</v>
      </c>
      <c r="D1050" s="59" t="s">
        <v>2035</v>
      </c>
      <c r="E1050" s="56">
        <v>43038</v>
      </c>
      <c r="F1050" s="26">
        <f t="shared" si="16"/>
        <v>46690</v>
      </c>
      <c r="G1050" s="55" t="s">
        <v>3136</v>
      </c>
      <c r="H1050" s="57">
        <v>2000000</v>
      </c>
      <c r="I1050" s="39">
        <v>500000</v>
      </c>
      <c r="J1050" s="40">
        <v>44188</v>
      </c>
      <c r="K1050" s="45">
        <v>1500000</v>
      </c>
    </row>
    <row r="1051" spans="1:11" s="54" customFormat="1" ht="22.5" x14ac:dyDescent="0.2">
      <c r="A1051" s="25">
        <v>9979</v>
      </c>
      <c r="B1051" s="54" t="s">
        <v>80</v>
      </c>
      <c r="C1051" s="55" t="s">
        <v>1674</v>
      </c>
      <c r="D1051" s="59" t="s">
        <v>2035</v>
      </c>
      <c r="E1051" s="56">
        <v>43038</v>
      </c>
      <c r="F1051" s="26">
        <f t="shared" si="16"/>
        <v>46690</v>
      </c>
      <c r="G1051" s="55" t="s">
        <v>3137</v>
      </c>
      <c r="H1051" s="57">
        <v>2100000</v>
      </c>
      <c r="I1051" s="39"/>
      <c r="J1051" s="40"/>
      <c r="K1051" s="45">
        <v>2100000</v>
      </c>
    </row>
    <row r="1052" spans="1:11" s="54" customFormat="1" ht="67.5" x14ac:dyDescent="0.2">
      <c r="A1052" s="25">
        <v>9980</v>
      </c>
      <c r="B1052" s="54" t="s">
        <v>90</v>
      </c>
      <c r="C1052" s="55" t="s">
        <v>927</v>
      </c>
      <c r="D1052" s="59" t="s">
        <v>2035</v>
      </c>
      <c r="E1052" s="56">
        <v>43038</v>
      </c>
      <c r="F1052" s="26">
        <f t="shared" si="16"/>
        <v>46690</v>
      </c>
      <c r="G1052" s="55" t="s">
        <v>3138</v>
      </c>
      <c r="H1052" s="57">
        <v>30000000</v>
      </c>
      <c r="I1052" s="39">
        <v>23640000</v>
      </c>
      <c r="J1052" s="40" t="s">
        <v>6447</v>
      </c>
      <c r="K1052" s="45">
        <v>6360000</v>
      </c>
    </row>
    <row r="1053" spans="1:11" s="54" customFormat="1" ht="22.5" x14ac:dyDescent="0.2">
      <c r="A1053" s="25">
        <v>9981</v>
      </c>
      <c r="B1053" s="54" t="s">
        <v>90</v>
      </c>
      <c r="C1053" s="55" t="s">
        <v>927</v>
      </c>
      <c r="D1053" s="59" t="s">
        <v>2035</v>
      </c>
      <c r="E1053" s="56">
        <v>43038</v>
      </c>
      <c r="F1053" s="26">
        <f t="shared" si="16"/>
        <v>46690</v>
      </c>
      <c r="G1053" s="55" t="s">
        <v>3139</v>
      </c>
      <c r="H1053" s="57">
        <v>15000000</v>
      </c>
      <c r="I1053" s="39">
        <v>2000000</v>
      </c>
      <c r="J1053" s="40">
        <v>43249</v>
      </c>
      <c r="K1053" s="45">
        <v>13000000</v>
      </c>
    </row>
    <row r="1054" spans="1:11" s="54" customFormat="1" ht="33.75" x14ac:dyDescent="0.2">
      <c r="A1054" s="25">
        <v>9982</v>
      </c>
      <c r="B1054" s="54" t="s">
        <v>90</v>
      </c>
      <c r="C1054" s="55" t="s">
        <v>927</v>
      </c>
      <c r="D1054" s="59" t="s">
        <v>2035</v>
      </c>
      <c r="E1054" s="56">
        <v>43038</v>
      </c>
      <c r="F1054" s="26">
        <f t="shared" si="16"/>
        <v>46690</v>
      </c>
      <c r="G1054" s="55" t="s">
        <v>3140</v>
      </c>
      <c r="H1054" s="57">
        <v>15000000</v>
      </c>
      <c r="I1054" s="39">
        <v>500000</v>
      </c>
      <c r="J1054" s="40">
        <v>43089</v>
      </c>
      <c r="K1054" s="45">
        <v>14500000</v>
      </c>
    </row>
    <row r="1055" spans="1:11" s="54" customFormat="1" ht="33.75" x14ac:dyDescent="0.2">
      <c r="A1055" s="25">
        <v>9983</v>
      </c>
      <c r="B1055" s="54" t="s">
        <v>90</v>
      </c>
      <c r="C1055" s="55" t="s">
        <v>927</v>
      </c>
      <c r="D1055" s="59" t="s">
        <v>2035</v>
      </c>
      <c r="E1055" s="56">
        <v>43038</v>
      </c>
      <c r="F1055" s="26">
        <f t="shared" si="16"/>
        <v>46690</v>
      </c>
      <c r="G1055" s="55" t="s">
        <v>3141</v>
      </c>
      <c r="H1055" s="57">
        <v>12000000</v>
      </c>
      <c r="I1055" s="39"/>
      <c r="J1055" s="40"/>
      <c r="K1055" s="45">
        <v>12000000</v>
      </c>
    </row>
    <row r="1056" spans="1:11" s="54" customFormat="1" ht="33.75" x14ac:dyDescent="0.2">
      <c r="A1056" s="25">
        <v>9984</v>
      </c>
      <c r="B1056" s="54" t="s">
        <v>90</v>
      </c>
      <c r="C1056" s="55" t="s">
        <v>927</v>
      </c>
      <c r="D1056" s="59" t="s">
        <v>2035</v>
      </c>
      <c r="E1056" s="56">
        <v>43038</v>
      </c>
      <c r="F1056" s="26">
        <f t="shared" si="16"/>
        <v>46690</v>
      </c>
      <c r="G1056" s="55" t="s">
        <v>3142</v>
      </c>
      <c r="H1056" s="57">
        <v>10000000</v>
      </c>
      <c r="I1056" s="39"/>
      <c r="J1056" s="40"/>
      <c r="K1056" s="45">
        <v>10000000</v>
      </c>
    </row>
    <row r="1057" spans="1:11" s="54" customFormat="1" ht="22.5" x14ac:dyDescent="0.2">
      <c r="A1057" s="25">
        <v>9985</v>
      </c>
      <c r="B1057" s="54" t="s">
        <v>90</v>
      </c>
      <c r="C1057" s="55" t="s">
        <v>927</v>
      </c>
      <c r="D1057" s="59" t="s">
        <v>2035</v>
      </c>
      <c r="E1057" s="56">
        <v>43038</v>
      </c>
      <c r="F1057" s="26">
        <f t="shared" si="16"/>
        <v>46690</v>
      </c>
      <c r="G1057" s="55" t="s">
        <v>3143</v>
      </c>
      <c r="H1057" s="57">
        <v>6000000</v>
      </c>
      <c r="I1057" s="39">
        <v>3500000</v>
      </c>
      <c r="J1057" s="40" t="s">
        <v>5111</v>
      </c>
      <c r="K1057" s="45">
        <v>2500000</v>
      </c>
    </row>
    <row r="1058" spans="1:11" s="54" customFormat="1" ht="33.75" x14ac:dyDescent="0.2">
      <c r="A1058" s="25">
        <v>9986</v>
      </c>
      <c r="B1058" s="54" t="s">
        <v>90</v>
      </c>
      <c r="C1058" s="55" t="s">
        <v>927</v>
      </c>
      <c r="D1058" s="59" t="s">
        <v>2035</v>
      </c>
      <c r="E1058" s="56">
        <v>43038</v>
      </c>
      <c r="F1058" s="26">
        <f t="shared" si="16"/>
        <v>46690</v>
      </c>
      <c r="G1058" s="55" t="s">
        <v>3144</v>
      </c>
      <c r="H1058" s="57">
        <v>20000000</v>
      </c>
      <c r="I1058" s="39">
        <v>4000000</v>
      </c>
      <c r="J1058" s="40">
        <v>43682</v>
      </c>
      <c r="K1058" s="45">
        <v>16000000</v>
      </c>
    </row>
    <row r="1059" spans="1:11" s="54" customFormat="1" ht="22.5" x14ac:dyDescent="0.2">
      <c r="A1059" s="25">
        <v>9987</v>
      </c>
      <c r="B1059" s="54" t="s">
        <v>90</v>
      </c>
      <c r="C1059" s="55" t="s">
        <v>927</v>
      </c>
      <c r="D1059" s="59" t="s">
        <v>2035</v>
      </c>
      <c r="E1059" s="56">
        <v>43038</v>
      </c>
      <c r="F1059" s="26">
        <f t="shared" si="16"/>
        <v>46690</v>
      </c>
      <c r="G1059" s="55" t="s">
        <v>3145</v>
      </c>
      <c r="H1059" s="57">
        <v>2000000</v>
      </c>
      <c r="I1059" s="39">
        <v>702000</v>
      </c>
      <c r="J1059" s="40">
        <v>43544</v>
      </c>
      <c r="K1059" s="45">
        <v>1298000</v>
      </c>
    </row>
    <row r="1060" spans="1:11" s="54" customFormat="1" ht="33.75" x14ac:dyDescent="0.2">
      <c r="A1060" s="25">
        <v>9988</v>
      </c>
      <c r="B1060" s="54" t="s">
        <v>90</v>
      </c>
      <c r="C1060" s="55" t="s">
        <v>927</v>
      </c>
      <c r="D1060" s="59" t="s">
        <v>2035</v>
      </c>
      <c r="E1060" s="56">
        <v>43038</v>
      </c>
      <c r="F1060" s="26">
        <f t="shared" si="16"/>
        <v>46690</v>
      </c>
      <c r="G1060" s="55" t="s">
        <v>3146</v>
      </c>
      <c r="H1060" s="57">
        <v>1500000</v>
      </c>
      <c r="I1060" s="39"/>
      <c r="J1060" s="40"/>
      <c r="K1060" s="45">
        <v>1500000</v>
      </c>
    </row>
    <row r="1061" spans="1:11" s="54" customFormat="1" ht="22.5" x14ac:dyDescent="0.2">
      <c r="A1061" s="25">
        <v>9989</v>
      </c>
      <c r="B1061" s="54" t="s">
        <v>90</v>
      </c>
      <c r="C1061" s="55" t="s">
        <v>927</v>
      </c>
      <c r="D1061" s="59" t="s">
        <v>2035</v>
      </c>
      <c r="E1061" s="56">
        <v>43038</v>
      </c>
      <c r="F1061" s="26">
        <f t="shared" si="16"/>
        <v>46690</v>
      </c>
      <c r="G1061" s="55" t="s">
        <v>3147</v>
      </c>
      <c r="H1061" s="57">
        <v>5000000</v>
      </c>
      <c r="I1061" s="39"/>
      <c r="J1061" s="40"/>
      <c r="K1061" s="45">
        <v>5000000</v>
      </c>
    </row>
    <row r="1062" spans="1:11" s="54" customFormat="1" ht="22.5" x14ac:dyDescent="0.2">
      <c r="A1062" s="25">
        <v>9990</v>
      </c>
      <c r="B1062" s="54" t="s">
        <v>90</v>
      </c>
      <c r="C1062" s="55" t="s">
        <v>927</v>
      </c>
      <c r="D1062" s="59" t="s">
        <v>2035</v>
      </c>
      <c r="E1062" s="56">
        <v>43038</v>
      </c>
      <c r="F1062" s="26">
        <f t="shared" si="16"/>
        <v>46690</v>
      </c>
      <c r="G1062" s="55" t="s">
        <v>3148</v>
      </c>
      <c r="H1062" s="57">
        <v>20000000</v>
      </c>
      <c r="I1062" s="39"/>
      <c r="J1062" s="40"/>
      <c r="K1062" s="45">
        <v>20000000</v>
      </c>
    </row>
    <row r="1063" spans="1:11" s="54" customFormat="1" ht="22.5" x14ac:dyDescent="0.2">
      <c r="A1063" s="25">
        <v>9991</v>
      </c>
      <c r="B1063" s="54" t="s">
        <v>90</v>
      </c>
      <c r="C1063" s="55" t="s">
        <v>927</v>
      </c>
      <c r="D1063" s="59" t="s">
        <v>2035</v>
      </c>
      <c r="E1063" s="56">
        <v>43038</v>
      </c>
      <c r="F1063" s="26">
        <f t="shared" si="16"/>
        <v>46690</v>
      </c>
      <c r="G1063" s="55" t="s">
        <v>3149</v>
      </c>
      <c r="H1063" s="57">
        <v>7000000</v>
      </c>
      <c r="I1063" s="39"/>
      <c r="J1063" s="40"/>
      <c r="K1063" s="45">
        <v>7000000</v>
      </c>
    </row>
    <row r="1064" spans="1:11" s="54" customFormat="1" ht="33.75" x14ac:dyDescent="0.2">
      <c r="A1064" s="25">
        <v>9992</v>
      </c>
      <c r="B1064" s="54" t="s">
        <v>90</v>
      </c>
      <c r="C1064" s="55" t="s">
        <v>927</v>
      </c>
      <c r="D1064" s="59" t="s">
        <v>2035</v>
      </c>
      <c r="E1064" s="56">
        <v>43038</v>
      </c>
      <c r="F1064" s="26">
        <f t="shared" si="16"/>
        <v>46690</v>
      </c>
      <c r="G1064" s="55" t="s">
        <v>3150</v>
      </c>
      <c r="H1064" s="57">
        <v>10000000</v>
      </c>
      <c r="I1064" s="39">
        <v>6000000</v>
      </c>
      <c r="J1064" s="40" t="s">
        <v>6405</v>
      </c>
      <c r="K1064" s="45">
        <v>4000000</v>
      </c>
    </row>
    <row r="1065" spans="1:11" s="54" customFormat="1" ht="45" x14ac:dyDescent="0.2">
      <c r="A1065" s="25">
        <v>9993</v>
      </c>
      <c r="B1065" s="54" t="s">
        <v>90</v>
      </c>
      <c r="C1065" s="55" t="s">
        <v>927</v>
      </c>
      <c r="D1065" s="59" t="s">
        <v>2035</v>
      </c>
      <c r="E1065" s="56">
        <v>43038</v>
      </c>
      <c r="F1065" s="26">
        <f t="shared" si="16"/>
        <v>46690</v>
      </c>
      <c r="G1065" s="55" t="s">
        <v>3151</v>
      </c>
      <c r="H1065" s="57">
        <v>10000000</v>
      </c>
      <c r="I1065" s="39">
        <v>3000000</v>
      </c>
      <c r="J1065" s="40" t="s">
        <v>5102</v>
      </c>
      <c r="K1065" s="45">
        <v>7000000</v>
      </c>
    </row>
    <row r="1066" spans="1:11" s="54" customFormat="1" ht="22.5" x14ac:dyDescent="0.2">
      <c r="A1066" s="25">
        <v>9994</v>
      </c>
      <c r="B1066" s="54" t="s">
        <v>90</v>
      </c>
      <c r="C1066" s="55" t="s">
        <v>927</v>
      </c>
      <c r="D1066" s="59" t="s">
        <v>2035</v>
      </c>
      <c r="E1066" s="56">
        <v>43038</v>
      </c>
      <c r="F1066" s="26">
        <f t="shared" si="16"/>
        <v>46690</v>
      </c>
      <c r="G1066" s="55" t="s">
        <v>3152</v>
      </c>
      <c r="H1066" s="57">
        <v>6000000</v>
      </c>
      <c r="I1066" s="39"/>
      <c r="J1066" s="40"/>
      <c r="K1066" s="45">
        <v>6000000</v>
      </c>
    </row>
    <row r="1067" spans="1:11" s="54" customFormat="1" ht="22.5" x14ac:dyDescent="0.2">
      <c r="A1067" s="25">
        <v>9995</v>
      </c>
      <c r="B1067" s="54" t="s">
        <v>90</v>
      </c>
      <c r="C1067" s="55" t="s">
        <v>927</v>
      </c>
      <c r="D1067" s="59" t="s">
        <v>2035</v>
      </c>
      <c r="E1067" s="56">
        <v>43038</v>
      </c>
      <c r="F1067" s="26">
        <f t="shared" si="16"/>
        <v>46690</v>
      </c>
      <c r="G1067" s="55" t="s">
        <v>3153</v>
      </c>
      <c r="H1067" s="57">
        <v>3000000</v>
      </c>
      <c r="I1067" s="39"/>
      <c r="J1067" s="40"/>
      <c r="K1067" s="45">
        <v>3000000</v>
      </c>
    </row>
    <row r="1068" spans="1:11" s="54" customFormat="1" ht="45" x14ac:dyDescent="0.2">
      <c r="A1068" s="25">
        <v>9996</v>
      </c>
      <c r="B1068" s="54" t="s">
        <v>90</v>
      </c>
      <c r="C1068" s="55" t="s">
        <v>927</v>
      </c>
      <c r="D1068" s="59" t="s">
        <v>2035</v>
      </c>
      <c r="E1068" s="56">
        <v>43038</v>
      </c>
      <c r="F1068" s="26">
        <f t="shared" si="16"/>
        <v>46690</v>
      </c>
      <c r="G1068" s="55" t="s">
        <v>3154</v>
      </c>
      <c r="H1068" s="57">
        <v>5000000</v>
      </c>
      <c r="I1068" s="39"/>
      <c r="J1068" s="40"/>
      <c r="K1068" s="45">
        <v>5000000</v>
      </c>
    </row>
    <row r="1069" spans="1:11" s="54" customFormat="1" ht="22.5" x14ac:dyDescent="0.2">
      <c r="A1069" s="25">
        <v>9997</v>
      </c>
      <c r="B1069" s="54" t="s">
        <v>90</v>
      </c>
      <c r="C1069" s="55" t="s">
        <v>927</v>
      </c>
      <c r="D1069" s="59" t="s">
        <v>2035</v>
      </c>
      <c r="E1069" s="56">
        <v>43038</v>
      </c>
      <c r="F1069" s="26">
        <f t="shared" si="16"/>
        <v>46690</v>
      </c>
      <c r="G1069" s="55" t="s">
        <v>3155</v>
      </c>
      <c r="H1069" s="57">
        <v>15000000</v>
      </c>
      <c r="I1069" s="39"/>
      <c r="J1069" s="40"/>
      <c r="K1069" s="45">
        <v>15000000</v>
      </c>
    </row>
    <row r="1070" spans="1:11" s="54" customFormat="1" ht="22.5" x14ac:dyDescent="0.2">
      <c r="A1070" s="25">
        <v>9998</v>
      </c>
      <c r="B1070" s="54" t="s">
        <v>90</v>
      </c>
      <c r="C1070" s="55" t="s">
        <v>927</v>
      </c>
      <c r="D1070" s="59" t="s">
        <v>2035</v>
      </c>
      <c r="E1070" s="56">
        <v>43038</v>
      </c>
      <c r="F1070" s="26">
        <f t="shared" si="16"/>
        <v>46690</v>
      </c>
      <c r="G1070" s="55" t="s">
        <v>3156</v>
      </c>
      <c r="H1070" s="57">
        <v>1600000</v>
      </c>
      <c r="I1070" s="39"/>
      <c r="J1070" s="40"/>
      <c r="K1070" s="45">
        <v>1600000</v>
      </c>
    </row>
    <row r="1071" spans="1:11" s="54" customFormat="1" ht="45" x14ac:dyDescent="0.2">
      <c r="A1071" s="25">
        <v>9999</v>
      </c>
      <c r="B1071" s="54" t="s">
        <v>90</v>
      </c>
      <c r="C1071" s="55" t="s">
        <v>927</v>
      </c>
      <c r="D1071" s="59" t="s">
        <v>2035</v>
      </c>
      <c r="E1071" s="56">
        <v>43038</v>
      </c>
      <c r="F1071" s="26">
        <f t="shared" si="16"/>
        <v>46690</v>
      </c>
      <c r="G1071" s="55" t="s">
        <v>3157</v>
      </c>
      <c r="H1071" s="57">
        <v>21000000</v>
      </c>
      <c r="I1071" s="39">
        <v>3250000</v>
      </c>
      <c r="J1071" s="40" t="s">
        <v>6471</v>
      </c>
      <c r="K1071" s="45">
        <v>16250000</v>
      </c>
    </row>
    <row r="1072" spans="1:11" s="54" customFormat="1" ht="22.5" x14ac:dyDescent="0.2">
      <c r="A1072" s="25">
        <v>10000</v>
      </c>
      <c r="B1072" s="54" t="s">
        <v>90</v>
      </c>
      <c r="C1072" s="55" t="s">
        <v>927</v>
      </c>
      <c r="D1072" s="59" t="s">
        <v>2035</v>
      </c>
      <c r="E1072" s="56">
        <v>43038</v>
      </c>
      <c r="F1072" s="26">
        <f t="shared" si="16"/>
        <v>46690</v>
      </c>
      <c r="G1072" s="55" t="s">
        <v>3158</v>
      </c>
      <c r="H1072" s="57">
        <v>7000000</v>
      </c>
      <c r="I1072" s="39">
        <v>2000000</v>
      </c>
      <c r="J1072" s="40" t="s">
        <v>3524</v>
      </c>
      <c r="K1072" s="45">
        <v>5000000</v>
      </c>
    </row>
    <row r="1073" spans="1:11" s="54" customFormat="1" ht="22.5" x14ac:dyDescent="0.2">
      <c r="A1073" s="25">
        <v>10001</v>
      </c>
      <c r="B1073" s="54" t="s">
        <v>90</v>
      </c>
      <c r="C1073" s="55" t="s">
        <v>927</v>
      </c>
      <c r="D1073" s="59" t="s">
        <v>2035</v>
      </c>
      <c r="E1073" s="56">
        <v>43038</v>
      </c>
      <c r="F1073" s="26">
        <f t="shared" si="16"/>
        <v>46690</v>
      </c>
      <c r="G1073" s="55" t="s">
        <v>3159</v>
      </c>
      <c r="H1073" s="57">
        <v>3200000</v>
      </c>
      <c r="I1073" s="39">
        <v>1974180</v>
      </c>
      <c r="J1073" s="40">
        <v>43819</v>
      </c>
      <c r="K1073" s="45">
        <v>1225820</v>
      </c>
    </row>
    <row r="1074" spans="1:11" s="54" customFormat="1" ht="33.75" x14ac:dyDescent="0.2">
      <c r="A1074" s="25">
        <v>10002</v>
      </c>
      <c r="B1074" s="54" t="s">
        <v>90</v>
      </c>
      <c r="C1074" s="55" t="s">
        <v>927</v>
      </c>
      <c r="D1074" s="59" t="s">
        <v>2035</v>
      </c>
      <c r="E1074" s="56">
        <v>43038</v>
      </c>
      <c r="F1074" s="26">
        <f t="shared" si="16"/>
        <v>46690</v>
      </c>
      <c r="G1074" s="55" t="s">
        <v>3160</v>
      </c>
      <c r="H1074" s="57">
        <v>30000000</v>
      </c>
      <c r="I1074" s="39">
        <v>1480000</v>
      </c>
      <c r="J1074" s="40" t="s">
        <v>5086</v>
      </c>
      <c r="K1074" s="45">
        <v>28520000</v>
      </c>
    </row>
    <row r="1075" spans="1:11" s="54" customFormat="1" ht="22.5" x14ac:dyDescent="0.2">
      <c r="A1075" s="25">
        <v>10003</v>
      </c>
      <c r="B1075" s="54" t="s">
        <v>90</v>
      </c>
      <c r="C1075" s="55" t="s">
        <v>927</v>
      </c>
      <c r="D1075" s="59" t="s">
        <v>2035</v>
      </c>
      <c r="E1075" s="56">
        <v>43038</v>
      </c>
      <c r="F1075" s="26">
        <f t="shared" si="16"/>
        <v>46690</v>
      </c>
      <c r="G1075" s="55" t="s">
        <v>3161</v>
      </c>
      <c r="H1075" s="57">
        <v>2000000</v>
      </c>
      <c r="I1075" s="39"/>
      <c r="J1075" s="40"/>
      <c r="K1075" s="45">
        <v>2000000</v>
      </c>
    </row>
    <row r="1076" spans="1:11" s="54" customFormat="1" ht="33.75" x14ac:dyDescent="0.2">
      <c r="A1076" s="25">
        <v>10004</v>
      </c>
      <c r="B1076" s="54" t="s">
        <v>90</v>
      </c>
      <c r="C1076" s="55" t="s">
        <v>927</v>
      </c>
      <c r="D1076" s="59" t="s">
        <v>2035</v>
      </c>
      <c r="E1076" s="56">
        <v>43038</v>
      </c>
      <c r="F1076" s="26">
        <f t="shared" si="16"/>
        <v>46690</v>
      </c>
      <c r="G1076" s="55" t="s">
        <v>3162</v>
      </c>
      <c r="H1076" s="57">
        <v>5000000</v>
      </c>
      <c r="I1076" s="39"/>
      <c r="J1076" s="40"/>
      <c r="K1076" s="45">
        <v>5000000</v>
      </c>
    </row>
    <row r="1077" spans="1:11" s="54" customFormat="1" ht="22.5" x14ac:dyDescent="0.2">
      <c r="A1077" s="25">
        <v>10005</v>
      </c>
      <c r="B1077" s="54" t="s">
        <v>90</v>
      </c>
      <c r="C1077" s="55" t="s">
        <v>927</v>
      </c>
      <c r="D1077" s="59" t="s">
        <v>2035</v>
      </c>
      <c r="E1077" s="56">
        <v>43038</v>
      </c>
      <c r="F1077" s="26">
        <f t="shared" si="16"/>
        <v>46690</v>
      </c>
      <c r="G1077" s="55" t="s">
        <v>3163</v>
      </c>
      <c r="H1077" s="57">
        <v>7000000</v>
      </c>
      <c r="I1077" s="39">
        <v>2000000</v>
      </c>
      <c r="J1077" s="40" t="s">
        <v>6374</v>
      </c>
      <c r="K1077" s="45">
        <v>5000000</v>
      </c>
    </row>
    <row r="1078" spans="1:11" s="54" customFormat="1" ht="22.5" x14ac:dyDescent="0.2">
      <c r="A1078" s="25">
        <v>10006</v>
      </c>
      <c r="B1078" s="54" t="s">
        <v>90</v>
      </c>
      <c r="C1078" s="55" t="s">
        <v>927</v>
      </c>
      <c r="D1078" s="59" t="s">
        <v>2035</v>
      </c>
      <c r="E1078" s="56">
        <v>43038</v>
      </c>
      <c r="F1078" s="26">
        <f t="shared" si="16"/>
        <v>46690</v>
      </c>
      <c r="G1078" s="55" t="s">
        <v>3164</v>
      </c>
      <c r="H1078" s="57">
        <v>10000000</v>
      </c>
      <c r="I1078" s="39">
        <v>1000000</v>
      </c>
      <c r="J1078" s="40">
        <v>44536</v>
      </c>
      <c r="K1078" s="45">
        <v>9000000</v>
      </c>
    </row>
    <row r="1079" spans="1:11" s="54" customFormat="1" ht="33.75" x14ac:dyDescent="0.2">
      <c r="A1079" s="25">
        <v>10007</v>
      </c>
      <c r="B1079" s="54" t="s">
        <v>90</v>
      </c>
      <c r="C1079" s="55" t="s">
        <v>927</v>
      </c>
      <c r="D1079" s="59" t="s">
        <v>2035</v>
      </c>
      <c r="E1079" s="56">
        <v>43038</v>
      </c>
      <c r="F1079" s="26">
        <f t="shared" si="16"/>
        <v>46690</v>
      </c>
      <c r="G1079" s="55" t="s">
        <v>3165</v>
      </c>
      <c r="H1079" s="57">
        <v>50000000</v>
      </c>
      <c r="I1079" s="39">
        <v>3000000</v>
      </c>
      <c r="J1079" s="40">
        <v>43804</v>
      </c>
      <c r="K1079" s="45">
        <v>47000000</v>
      </c>
    </row>
    <row r="1080" spans="1:11" s="54" customFormat="1" ht="22.5" x14ac:dyDescent="0.2">
      <c r="A1080" s="25">
        <v>10008</v>
      </c>
      <c r="B1080" s="54" t="s">
        <v>90</v>
      </c>
      <c r="C1080" s="55" t="s">
        <v>927</v>
      </c>
      <c r="D1080" s="59" t="s">
        <v>2035</v>
      </c>
      <c r="E1080" s="56">
        <v>43038</v>
      </c>
      <c r="F1080" s="26">
        <f t="shared" si="16"/>
        <v>46690</v>
      </c>
      <c r="G1080" s="55" t="s">
        <v>3166</v>
      </c>
      <c r="H1080" s="57">
        <v>2400000</v>
      </c>
      <c r="I1080" s="39"/>
      <c r="J1080" s="40"/>
      <c r="K1080" s="45">
        <v>2400000</v>
      </c>
    </row>
    <row r="1081" spans="1:11" s="54" customFormat="1" ht="22.5" x14ac:dyDescent="0.2">
      <c r="A1081" s="25">
        <v>10009</v>
      </c>
      <c r="B1081" s="54" t="s">
        <v>90</v>
      </c>
      <c r="C1081" s="55" t="s">
        <v>927</v>
      </c>
      <c r="D1081" s="59" t="s">
        <v>2035</v>
      </c>
      <c r="E1081" s="56">
        <v>43038</v>
      </c>
      <c r="F1081" s="26">
        <f t="shared" si="16"/>
        <v>46690</v>
      </c>
      <c r="G1081" s="55" t="s">
        <v>3167</v>
      </c>
      <c r="H1081" s="57">
        <v>3000000</v>
      </c>
      <c r="I1081" s="39">
        <v>550000</v>
      </c>
      <c r="J1081" s="40">
        <v>44692</v>
      </c>
      <c r="K1081" s="45">
        <v>2450000</v>
      </c>
    </row>
    <row r="1082" spans="1:11" s="54" customFormat="1" ht="22.5" x14ac:dyDescent="0.2">
      <c r="A1082" s="25">
        <v>10010</v>
      </c>
      <c r="B1082" s="54" t="s">
        <v>90</v>
      </c>
      <c r="C1082" s="55" t="s">
        <v>927</v>
      </c>
      <c r="D1082" s="59" t="s">
        <v>2035</v>
      </c>
      <c r="E1082" s="56">
        <v>43038</v>
      </c>
      <c r="F1082" s="26">
        <f t="shared" si="16"/>
        <v>46690</v>
      </c>
      <c r="G1082" s="55" t="s">
        <v>3168</v>
      </c>
      <c r="H1082" s="57">
        <v>5000000</v>
      </c>
      <c r="I1082" s="39">
        <v>2750000</v>
      </c>
      <c r="J1082" s="40" t="s">
        <v>5110</v>
      </c>
      <c r="K1082" s="45">
        <v>2250000</v>
      </c>
    </row>
    <row r="1083" spans="1:11" s="54" customFormat="1" ht="45" x14ac:dyDescent="0.2">
      <c r="A1083" s="25">
        <v>10011</v>
      </c>
      <c r="B1083" s="54" t="s">
        <v>90</v>
      </c>
      <c r="C1083" s="55" t="s">
        <v>927</v>
      </c>
      <c r="D1083" s="59" t="s">
        <v>2035</v>
      </c>
      <c r="E1083" s="56">
        <v>43038</v>
      </c>
      <c r="F1083" s="26">
        <f t="shared" si="16"/>
        <v>46690</v>
      </c>
      <c r="G1083" s="55" t="s">
        <v>3169</v>
      </c>
      <c r="H1083" s="57">
        <v>12000000</v>
      </c>
      <c r="I1083" s="39">
        <v>5250000</v>
      </c>
      <c r="J1083" s="40" t="s">
        <v>5129</v>
      </c>
      <c r="K1083" s="45">
        <v>6750000</v>
      </c>
    </row>
    <row r="1084" spans="1:11" s="54" customFormat="1" ht="45" x14ac:dyDescent="0.2">
      <c r="A1084" s="25">
        <v>10012</v>
      </c>
      <c r="B1084" s="54" t="s">
        <v>90</v>
      </c>
      <c r="C1084" s="55" t="s">
        <v>927</v>
      </c>
      <c r="D1084" s="59" t="s">
        <v>2035</v>
      </c>
      <c r="E1084" s="56">
        <v>43038</v>
      </c>
      <c r="F1084" s="26">
        <f t="shared" si="16"/>
        <v>46690</v>
      </c>
      <c r="G1084" s="55" t="s">
        <v>3170</v>
      </c>
      <c r="H1084" s="57">
        <v>40000000</v>
      </c>
      <c r="I1084" s="39"/>
      <c r="J1084" s="40"/>
      <c r="K1084" s="45">
        <v>40000000</v>
      </c>
    </row>
    <row r="1085" spans="1:11" s="54" customFormat="1" ht="33.75" x14ac:dyDescent="0.2">
      <c r="A1085" s="25">
        <v>10013</v>
      </c>
      <c r="B1085" s="54" t="s">
        <v>90</v>
      </c>
      <c r="C1085" s="55" t="s">
        <v>927</v>
      </c>
      <c r="D1085" s="59" t="s">
        <v>2035</v>
      </c>
      <c r="E1085" s="56">
        <v>43038</v>
      </c>
      <c r="F1085" s="26">
        <f t="shared" si="16"/>
        <v>46690</v>
      </c>
      <c r="G1085" s="55" t="s">
        <v>3171</v>
      </c>
      <c r="H1085" s="57">
        <v>10000000</v>
      </c>
      <c r="I1085" s="39"/>
      <c r="J1085" s="40"/>
      <c r="K1085" s="45">
        <v>10000000</v>
      </c>
    </row>
    <row r="1086" spans="1:11" s="54" customFormat="1" ht="33.75" x14ac:dyDescent="0.2">
      <c r="A1086" s="25">
        <v>10014</v>
      </c>
      <c r="B1086" s="54" t="s">
        <v>90</v>
      </c>
      <c r="C1086" s="55" t="s">
        <v>927</v>
      </c>
      <c r="D1086" s="59" t="s">
        <v>2035</v>
      </c>
      <c r="E1086" s="56">
        <v>43038</v>
      </c>
      <c r="F1086" s="26">
        <f t="shared" si="16"/>
        <v>46690</v>
      </c>
      <c r="G1086" s="55" t="s">
        <v>3172</v>
      </c>
      <c r="H1086" s="57">
        <v>40000000</v>
      </c>
      <c r="I1086" s="39">
        <v>500000</v>
      </c>
      <c r="J1086" s="40">
        <v>44536</v>
      </c>
      <c r="K1086" s="45">
        <v>39500000</v>
      </c>
    </row>
    <row r="1087" spans="1:11" s="54" customFormat="1" ht="33.75" x14ac:dyDescent="0.2">
      <c r="A1087" s="25">
        <v>10015</v>
      </c>
      <c r="B1087" s="54" t="s">
        <v>90</v>
      </c>
      <c r="C1087" s="55" t="s">
        <v>927</v>
      </c>
      <c r="D1087" s="59" t="s">
        <v>2035</v>
      </c>
      <c r="E1087" s="56">
        <v>43038</v>
      </c>
      <c r="F1087" s="26">
        <f t="shared" si="16"/>
        <v>46690</v>
      </c>
      <c r="G1087" s="55" t="s">
        <v>3173</v>
      </c>
      <c r="H1087" s="57">
        <v>10000000</v>
      </c>
      <c r="I1087" s="39"/>
      <c r="J1087" s="40"/>
      <c r="K1087" s="45">
        <v>10000000</v>
      </c>
    </row>
    <row r="1088" spans="1:11" s="54" customFormat="1" ht="33.75" x14ac:dyDescent="0.2">
      <c r="A1088" s="25">
        <v>10016</v>
      </c>
      <c r="B1088" s="54" t="s">
        <v>90</v>
      </c>
      <c r="C1088" s="55" t="s">
        <v>927</v>
      </c>
      <c r="D1088" s="59" t="s">
        <v>2035</v>
      </c>
      <c r="E1088" s="56">
        <v>43038</v>
      </c>
      <c r="F1088" s="26">
        <f t="shared" si="16"/>
        <v>46690</v>
      </c>
      <c r="G1088" s="55" t="s">
        <v>3174</v>
      </c>
      <c r="H1088" s="57">
        <v>10000000</v>
      </c>
      <c r="I1088" s="39">
        <v>3500000</v>
      </c>
      <c r="J1088" s="40" t="s">
        <v>6395</v>
      </c>
      <c r="K1088" s="45">
        <v>6500000</v>
      </c>
    </row>
    <row r="1089" spans="1:11" s="54" customFormat="1" ht="45" x14ac:dyDescent="0.2">
      <c r="A1089" s="25">
        <v>10017</v>
      </c>
      <c r="B1089" s="54" t="s">
        <v>90</v>
      </c>
      <c r="C1089" s="55" t="s">
        <v>927</v>
      </c>
      <c r="D1089" s="59" t="s">
        <v>2035</v>
      </c>
      <c r="E1089" s="56">
        <v>43038</v>
      </c>
      <c r="F1089" s="26">
        <f t="shared" si="16"/>
        <v>46690</v>
      </c>
      <c r="G1089" s="55" t="s">
        <v>3175</v>
      </c>
      <c r="H1089" s="57">
        <v>5000000</v>
      </c>
      <c r="I1089" s="39"/>
      <c r="J1089" s="40"/>
      <c r="K1089" s="45">
        <v>5000000</v>
      </c>
    </row>
    <row r="1090" spans="1:11" s="54" customFormat="1" ht="22.5" x14ac:dyDescent="0.2">
      <c r="A1090" s="25">
        <v>10018</v>
      </c>
      <c r="B1090" s="54" t="s">
        <v>90</v>
      </c>
      <c r="C1090" s="55" t="s">
        <v>927</v>
      </c>
      <c r="D1090" s="59" t="s">
        <v>2035</v>
      </c>
      <c r="E1090" s="56">
        <v>43038</v>
      </c>
      <c r="F1090" s="26">
        <f t="shared" si="16"/>
        <v>46690</v>
      </c>
      <c r="G1090" s="55" t="s">
        <v>3176</v>
      </c>
      <c r="H1090" s="57">
        <v>5000000</v>
      </c>
      <c r="I1090" s="39">
        <v>840000</v>
      </c>
      <c r="J1090" s="40">
        <v>44188</v>
      </c>
      <c r="K1090" s="45">
        <v>4160000</v>
      </c>
    </row>
    <row r="1091" spans="1:11" s="54" customFormat="1" ht="45" x14ac:dyDescent="0.2">
      <c r="A1091" s="25">
        <v>10019</v>
      </c>
      <c r="B1091" s="54" t="s">
        <v>90</v>
      </c>
      <c r="C1091" s="55" t="s">
        <v>927</v>
      </c>
      <c r="D1091" s="59" t="s">
        <v>2035</v>
      </c>
      <c r="E1091" s="56">
        <v>43038</v>
      </c>
      <c r="F1091" s="26">
        <f t="shared" si="16"/>
        <v>46690</v>
      </c>
      <c r="G1091" s="55" t="s">
        <v>3177</v>
      </c>
      <c r="H1091" s="57">
        <v>15000000</v>
      </c>
      <c r="I1091" s="39"/>
      <c r="J1091" s="40"/>
      <c r="K1091" s="45">
        <v>15000000</v>
      </c>
    </row>
    <row r="1092" spans="1:11" s="54" customFormat="1" ht="33.75" x14ac:dyDescent="0.2">
      <c r="A1092" s="25">
        <v>10020</v>
      </c>
      <c r="B1092" s="54" t="s">
        <v>90</v>
      </c>
      <c r="C1092" s="55" t="s">
        <v>927</v>
      </c>
      <c r="D1092" s="59" t="s">
        <v>2035</v>
      </c>
      <c r="E1092" s="56">
        <v>43038</v>
      </c>
      <c r="F1092" s="26">
        <f t="shared" ref="F1092:F1155" si="17">IF(D1092="","",(DATE(YEAR(E1092)+10,MONTH(E1092),DAY(E1092))))</f>
        <v>46690</v>
      </c>
      <c r="G1092" s="55" t="s">
        <v>3178</v>
      </c>
      <c r="H1092" s="57">
        <v>5000000</v>
      </c>
      <c r="I1092" s="39"/>
      <c r="J1092" s="40"/>
      <c r="K1092" s="45">
        <v>5000000</v>
      </c>
    </row>
    <row r="1093" spans="1:11" s="54" customFormat="1" ht="22.5" x14ac:dyDescent="0.2">
      <c r="A1093" s="25">
        <v>10021</v>
      </c>
      <c r="B1093" s="54" t="s">
        <v>90</v>
      </c>
      <c r="C1093" s="55" t="s">
        <v>927</v>
      </c>
      <c r="D1093" s="59" t="s">
        <v>2035</v>
      </c>
      <c r="E1093" s="56">
        <v>43038</v>
      </c>
      <c r="F1093" s="26">
        <f t="shared" si="17"/>
        <v>46690</v>
      </c>
      <c r="G1093" s="55" t="s">
        <v>3179</v>
      </c>
      <c r="H1093" s="57">
        <v>1000000</v>
      </c>
      <c r="I1093" s="39"/>
      <c r="J1093" s="40"/>
      <c r="K1093" s="45">
        <v>1000000</v>
      </c>
    </row>
    <row r="1094" spans="1:11" s="54" customFormat="1" ht="22.5" x14ac:dyDescent="0.2">
      <c r="A1094" s="25">
        <v>10022</v>
      </c>
      <c r="B1094" s="54" t="s">
        <v>90</v>
      </c>
      <c r="C1094" s="55" t="s">
        <v>927</v>
      </c>
      <c r="D1094" s="59" t="s">
        <v>2035</v>
      </c>
      <c r="E1094" s="56">
        <v>43038</v>
      </c>
      <c r="F1094" s="26">
        <f t="shared" si="17"/>
        <v>46690</v>
      </c>
      <c r="G1094" s="55" t="s">
        <v>3180</v>
      </c>
      <c r="H1094" s="57">
        <v>5000000</v>
      </c>
      <c r="I1094" s="39"/>
      <c r="J1094" s="40"/>
      <c r="K1094" s="45">
        <v>5000000</v>
      </c>
    </row>
    <row r="1095" spans="1:11" s="54" customFormat="1" ht="33.75" x14ac:dyDescent="0.2">
      <c r="A1095" s="25">
        <v>10023</v>
      </c>
      <c r="B1095" s="54" t="s">
        <v>90</v>
      </c>
      <c r="C1095" s="55" t="s">
        <v>927</v>
      </c>
      <c r="D1095" s="59" t="s">
        <v>2035</v>
      </c>
      <c r="E1095" s="56">
        <v>43038</v>
      </c>
      <c r="F1095" s="26">
        <f t="shared" si="17"/>
        <v>46690</v>
      </c>
      <c r="G1095" s="55" t="s">
        <v>3181</v>
      </c>
      <c r="H1095" s="57">
        <v>10000000</v>
      </c>
      <c r="I1095" s="39"/>
      <c r="J1095" s="40"/>
      <c r="K1095" s="45">
        <v>10000000</v>
      </c>
    </row>
    <row r="1096" spans="1:11" s="54" customFormat="1" ht="33.75" x14ac:dyDescent="0.2">
      <c r="A1096" s="25">
        <v>10024</v>
      </c>
      <c r="B1096" s="54" t="s">
        <v>90</v>
      </c>
      <c r="C1096" s="55" t="s">
        <v>927</v>
      </c>
      <c r="D1096" s="59" t="s">
        <v>2035</v>
      </c>
      <c r="E1096" s="56">
        <v>43038</v>
      </c>
      <c r="F1096" s="26">
        <f t="shared" si="17"/>
        <v>46690</v>
      </c>
      <c r="G1096" s="55" t="s">
        <v>3182</v>
      </c>
      <c r="H1096" s="57">
        <v>20000000</v>
      </c>
      <c r="I1096" s="39">
        <v>4000000</v>
      </c>
      <c r="J1096" s="40">
        <v>43348</v>
      </c>
      <c r="K1096" s="45">
        <v>16000000</v>
      </c>
    </row>
    <row r="1097" spans="1:11" s="54" customFormat="1" ht="45" x14ac:dyDescent="0.2">
      <c r="A1097" s="25">
        <v>10025</v>
      </c>
      <c r="B1097" s="54" t="s">
        <v>90</v>
      </c>
      <c r="C1097" s="55" t="s">
        <v>927</v>
      </c>
      <c r="D1097" s="59" t="s">
        <v>2035</v>
      </c>
      <c r="E1097" s="56">
        <v>43038</v>
      </c>
      <c r="F1097" s="26">
        <f t="shared" si="17"/>
        <v>46690</v>
      </c>
      <c r="G1097" s="55" t="s">
        <v>3183</v>
      </c>
      <c r="H1097" s="57">
        <v>6000000</v>
      </c>
      <c r="I1097" s="39"/>
      <c r="J1097" s="40"/>
      <c r="K1097" s="45">
        <v>6000000</v>
      </c>
    </row>
    <row r="1098" spans="1:11" s="54" customFormat="1" ht="33.75" x14ac:dyDescent="0.2">
      <c r="A1098" s="25">
        <v>10026</v>
      </c>
      <c r="B1098" s="54" t="s">
        <v>90</v>
      </c>
      <c r="C1098" s="55" t="s">
        <v>927</v>
      </c>
      <c r="D1098" s="59" t="s">
        <v>2035</v>
      </c>
      <c r="E1098" s="56">
        <v>43038</v>
      </c>
      <c r="F1098" s="26">
        <f t="shared" si="17"/>
        <v>46690</v>
      </c>
      <c r="G1098" s="55" t="s">
        <v>3184</v>
      </c>
      <c r="H1098" s="57">
        <v>0</v>
      </c>
      <c r="I1098" s="39"/>
      <c r="J1098" s="40"/>
      <c r="K1098" s="45">
        <v>0</v>
      </c>
    </row>
    <row r="1099" spans="1:11" s="54" customFormat="1" ht="33.75" x14ac:dyDescent="0.2">
      <c r="A1099" s="25">
        <v>10027</v>
      </c>
      <c r="B1099" s="54" t="s">
        <v>90</v>
      </c>
      <c r="C1099" s="55" t="s">
        <v>927</v>
      </c>
      <c r="D1099" s="59" t="s">
        <v>2035</v>
      </c>
      <c r="E1099" s="56">
        <v>43038</v>
      </c>
      <c r="F1099" s="26">
        <f t="shared" si="17"/>
        <v>46690</v>
      </c>
      <c r="G1099" s="55" t="s">
        <v>3185</v>
      </c>
      <c r="H1099" s="57">
        <v>5000000</v>
      </c>
      <c r="I1099" s="39"/>
      <c r="J1099" s="40"/>
      <c r="K1099" s="45">
        <v>5000000</v>
      </c>
    </row>
    <row r="1100" spans="1:11" s="54" customFormat="1" ht="33.75" x14ac:dyDescent="0.2">
      <c r="A1100" s="25">
        <v>10028</v>
      </c>
      <c r="B1100" s="54" t="s">
        <v>90</v>
      </c>
      <c r="C1100" s="55" t="s">
        <v>927</v>
      </c>
      <c r="D1100" s="59" t="s">
        <v>2035</v>
      </c>
      <c r="E1100" s="56">
        <v>43038</v>
      </c>
      <c r="F1100" s="26">
        <f t="shared" si="17"/>
        <v>46690</v>
      </c>
      <c r="G1100" s="55" t="s">
        <v>3186</v>
      </c>
      <c r="H1100" s="57">
        <v>1000000</v>
      </c>
      <c r="I1100" s="39"/>
      <c r="J1100" s="40"/>
      <c r="K1100" s="45">
        <v>1000000</v>
      </c>
    </row>
    <row r="1101" spans="1:11" s="54" customFormat="1" ht="22.5" x14ac:dyDescent="0.2">
      <c r="A1101" s="25">
        <v>10029</v>
      </c>
      <c r="B1101" s="54" t="s">
        <v>90</v>
      </c>
      <c r="C1101" s="55" t="s">
        <v>927</v>
      </c>
      <c r="D1101" s="59" t="s">
        <v>2035</v>
      </c>
      <c r="E1101" s="56">
        <v>43038</v>
      </c>
      <c r="F1101" s="26">
        <f t="shared" si="17"/>
        <v>46690</v>
      </c>
      <c r="G1101" s="55" t="s">
        <v>3187</v>
      </c>
      <c r="H1101" s="57">
        <v>15000000</v>
      </c>
      <c r="I1101" s="39"/>
      <c r="J1101" s="40"/>
      <c r="K1101" s="45">
        <v>15000000</v>
      </c>
    </row>
    <row r="1102" spans="1:11" s="54" customFormat="1" ht="33.75" x14ac:dyDescent="0.2">
      <c r="A1102" s="25">
        <v>10030</v>
      </c>
      <c r="B1102" s="54" t="s">
        <v>90</v>
      </c>
      <c r="C1102" s="55" t="s">
        <v>927</v>
      </c>
      <c r="D1102" s="59" t="s">
        <v>2035</v>
      </c>
      <c r="E1102" s="56">
        <v>43038</v>
      </c>
      <c r="F1102" s="26">
        <f t="shared" si="17"/>
        <v>46690</v>
      </c>
      <c r="G1102" s="55" t="s">
        <v>3188</v>
      </c>
      <c r="H1102" s="57">
        <v>3000000</v>
      </c>
      <c r="I1102" s="39">
        <v>500000</v>
      </c>
      <c r="J1102" s="40">
        <v>44188</v>
      </c>
      <c r="K1102" s="45">
        <v>2500000</v>
      </c>
    </row>
    <row r="1103" spans="1:11" s="54" customFormat="1" ht="56.25" x14ac:dyDescent="0.2">
      <c r="A1103" s="25">
        <v>10031</v>
      </c>
      <c r="B1103" s="54" t="s">
        <v>90</v>
      </c>
      <c r="C1103" s="55" t="s">
        <v>927</v>
      </c>
      <c r="D1103" s="59" t="s">
        <v>2035</v>
      </c>
      <c r="E1103" s="56">
        <v>43038</v>
      </c>
      <c r="F1103" s="26">
        <f t="shared" si="17"/>
        <v>46690</v>
      </c>
      <c r="G1103" s="55" t="s">
        <v>3189</v>
      </c>
      <c r="H1103" s="57">
        <v>3500000</v>
      </c>
      <c r="I1103" s="39">
        <v>1000000</v>
      </c>
      <c r="J1103" s="40">
        <v>44536</v>
      </c>
      <c r="K1103" s="45">
        <v>2500000</v>
      </c>
    </row>
    <row r="1104" spans="1:11" s="54" customFormat="1" ht="33.75" x14ac:dyDescent="0.2">
      <c r="A1104" s="25">
        <v>10032</v>
      </c>
      <c r="B1104" s="54" t="s">
        <v>90</v>
      </c>
      <c r="C1104" s="55" t="s">
        <v>927</v>
      </c>
      <c r="D1104" s="59" t="s">
        <v>2035</v>
      </c>
      <c r="E1104" s="56">
        <v>43038</v>
      </c>
      <c r="F1104" s="26">
        <f t="shared" si="17"/>
        <v>46690</v>
      </c>
      <c r="G1104" s="55" t="s">
        <v>3190</v>
      </c>
      <c r="H1104" s="57">
        <v>1000000</v>
      </c>
      <c r="I1104" s="39"/>
      <c r="J1104" s="40"/>
      <c r="K1104" s="45">
        <v>1000000</v>
      </c>
    </row>
    <row r="1105" spans="1:11" s="54" customFormat="1" ht="33.75" x14ac:dyDescent="0.2">
      <c r="A1105" s="25">
        <v>10033</v>
      </c>
      <c r="B1105" s="54" t="s">
        <v>90</v>
      </c>
      <c r="C1105" s="55" t="s">
        <v>927</v>
      </c>
      <c r="D1105" s="59" t="s">
        <v>2035</v>
      </c>
      <c r="E1105" s="56">
        <v>43038</v>
      </c>
      <c r="F1105" s="26">
        <f t="shared" si="17"/>
        <v>46690</v>
      </c>
      <c r="G1105" s="55" t="s">
        <v>3191</v>
      </c>
      <c r="H1105" s="57">
        <v>2000000</v>
      </c>
      <c r="I1105" s="39"/>
      <c r="J1105" s="40"/>
      <c r="K1105" s="45">
        <v>2000000</v>
      </c>
    </row>
    <row r="1106" spans="1:11" s="54" customFormat="1" ht="22.5" x14ac:dyDescent="0.2">
      <c r="A1106" s="25">
        <v>10034</v>
      </c>
      <c r="B1106" s="54" t="s">
        <v>90</v>
      </c>
      <c r="C1106" s="55" t="s">
        <v>927</v>
      </c>
      <c r="D1106" s="59" t="s">
        <v>2035</v>
      </c>
      <c r="E1106" s="56">
        <v>43038</v>
      </c>
      <c r="F1106" s="26">
        <f t="shared" si="17"/>
        <v>46690</v>
      </c>
      <c r="G1106" s="55" t="s">
        <v>3192</v>
      </c>
      <c r="H1106" s="57">
        <v>5000000</v>
      </c>
      <c r="I1106" s="39">
        <v>1250000</v>
      </c>
      <c r="J1106" s="40" t="s">
        <v>5086</v>
      </c>
      <c r="K1106" s="45">
        <v>3750000</v>
      </c>
    </row>
    <row r="1107" spans="1:11" s="54" customFormat="1" ht="33.75" x14ac:dyDescent="0.2">
      <c r="A1107" s="25">
        <v>10035</v>
      </c>
      <c r="B1107" s="54" t="s">
        <v>90</v>
      </c>
      <c r="C1107" s="55" t="s">
        <v>927</v>
      </c>
      <c r="D1107" s="59" t="s">
        <v>2035</v>
      </c>
      <c r="E1107" s="56">
        <v>43038</v>
      </c>
      <c r="F1107" s="26">
        <f t="shared" si="17"/>
        <v>46690</v>
      </c>
      <c r="G1107" s="55" t="s">
        <v>3193</v>
      </c>
      <c r="H1107" s="57">
        <v>5500000</v>
      </c>
      <c r="I1107" s="39"/>
      <c r="J1107" s="40"/>
      <c r="K1107" s="45">
        <v>5500000</v>
      </c>
    </row>
    <row r="1108" spans="1:11" s="54" customFormat="1" ht="45" x14ac:dyDescent="0.2">
      <c r="A1108" s="25">
        <v>10036</v>
      </c>
      <c r="B1108" s="54" t="s">
        <v>90</v>
      </c>
      <c r="C1108" s="55" t="s">
        <v>927</v>
      </c>
      <c r="D1108" s="59" t="s">
        <v>2035</v>
      </c>
      <c r="E1108" s="56">
        <v>43038</v>
      </c>
      <c r="F1108" s="26">
        <f t="shared" si="17"/>
        <v>46690</v>
      </c>
      <c r="G1108" s="55" t="s">
        <v>3194</v>
      </c>
      <c r="H1108" s="57">
        <v>6000000</v>
      </c>
      <c r="I1108" s="39"/>
      <c r="J1108" s="40"/>
      <c r="K1108" s="45">
        <v>6000000</v>
      </c>
    </row>
    <row r="1109" spans="1:11" s="54" customFormat="1" ht="45" x14ac:dyDescent="0.2">
      <c r="A1109" s="25">
        <v>10037</v>
      </c>
      <c r="B1109" s="54" t="s">
        <v>90</v>
      </c>
      <c r="C1109" s="55" t="s">
        <v>927</v>
      </c>
      <c r="D1109" s="59" t="s">
        <v>2035</v>
      </c>
      <c r="E1109" s="56">
        <v>43038</v>
      </c>
      <c r="F1109" s="26">
        <f t="shared" si="17"/>
        <v>46690</v>
      </c>
      <c r="G1109" s="55" t="s">
        <v>3195</v>
      </c>
      <c r="H1109" s="57">
        <v>10000000</v>
      </c>
      <c r="I1109" s="39">
        <v>3000000</v>
      </c>
      <c r="J1109" s="40" t="s">
        <v>6373</v>
      </c>
      <c r="K1109" s="45">
        <v>7000000</v>
      </c>
    </row>
    <row r="1110" spans="1:11" s="54" customFormat="1" ht="56.25" x14ac:dyDescent="0.2">
      <c r="A1110" s="25">
        <v>10038</v>
      </c>
      <c r="B1110" s="54" t="s">
        <v>90</v>
      </c>
      <c r="C1110" s="55" t="s">
        <v>927</v>
      </c>
      <c r="D1110" s="59" t="s">
        <v>2035</v>
      </c>
      <c r="E1110" s="56">
        <v>43038</v>
      </c>
      <c r="F1110" s="26">
        <f t="shared" si="17"/>
        <v>46690</v>
      </c>
      <c r="G1110" s="55" t="s">
        <v>3196</v>
      </c>
      <c r="H1110" s="57">
        <v>10000000</v>
      </c>
      <c r="I1110" s="39"/>
      <c r="J1110" s="40"/>
      <c r="K1110" s="45">
        <v>10000000</v>
      </c>
    </row>
    <row r="1111" spans="1:11" s="54" customFormat="1" ht="45" x14ac:dyDescent="0.2">
      <c r="A1111" s="25">
        <v>10039</v>
      </c>
      <c r="B1111" s="54" t="s">
        <v>90</v>
      </c>
      <c r="C1111" s="55" t="s">
        <v>927</v>
      </c>
      <c r="D1111" s="59" t="s">
        <v>2035</v>
      </c>
      <c r="E1111" s="56">
        <v>43038</v>
      </c>
      <c r="F1111" s="26">
        <f t="shared" si="17"/>
        <v>46690</v>
      </c>
      <c r="G1111" s="55" t="s">
        <v>3197</v>
      </c>
      <c r="H1111" s="57">
        <v>10000000</v>
      </c>
      <c r="I1111" s="39"/>
      <c r="J1111" s="40"/>
      <c r="K1111" s="45">
        <v>10000000</v>
      </c>
    </row>
    <row r="1112" spans="1:11" s="54" customFormat="1" ht="45" x14ac:dyDescent="0.2">
      <c r="A1112" s="25">
        <v>10040</v>
      </c>
      <c r="B1112" s="54" t="s">
        <v>90</v>
      </c>
      <c r="C1112" s="55" t="s">
        <v>927</v>
      </c>
      <c r="D1112" s="59" t="s">
        <v>2035</v>
      </c>
      <c r="E1112" s="56">
        <v>43038</v>
      </c>
      <c r="F1112" s="26">
        <f t="shared" si="17"/>
        <v>46690</v>
      </c>
      <c r="G1112" s="55" t="s">
        <v>3198</v>
      </c>
      <c r="H1112" s="57">
        <v>5000000</v>
      </c>
      <c r="I1112" s="39"/>
      <c r="J1112" s="40"/>
      <c r="K1112" s="45">
        <v>5000000</v>
      </c>
    </row>
    <row r="1113" spans="1:11" s="54" customFormat="1" ht="45" x14ac:dyDescent="0.2">
      <c r="A1113" s="25">
        <v>10041</v>
      </c>
      <c r="B1113" s="54" t="s">
        <v>90</v>
      </c>
      <c r="C1113" s="55" t="s">
        <v>927</v>
      </c>
      <c r="D1113" s="59" t="s">
        <v>2035</v>
      </c>
      <c r="E1113" s="56">
        <v>43038</v>
      </c>
      <c r="F1113" s="26">
        <f t="shared" si="17"/>
        <v>46690</v>
      </c>
      <c r="G1113" s="55" t="s">
        <v>3199</v>
      </c>
      <c r="H1113" s="57">
        <v>30000000</v>
      </c>
      <c r="I1113" s="39"/>
      <c r="J1113" s="40"/>
      <c r="K1113" s="45">
        <v>30000000</v>
      </c>
    </row>
    <row r="1114" spans="1:11" s="54" customFormat="1" ht="45" x14ac:dyDescent="0.2">
      <c r="A1114" s="25">
        <v>10042</v>
      </c>
      <c r="B1114" s="54" t="s">
        <v>90</v>
      </c>
      <c r="C1114" s="55" t="s">
        <v>927</v>
      </c>
      <c r="D1114" s="59" t="s">
        <v>2035</v>
      </c>
      <c r="E1114" s="56">
        <v>43038</v>
      </c>
      <c r="F1114" s="26">
        <f t="shared" si="17"/>
        <v>46690</v>
      </c>
      <c r="G1114" s="55" t="s">
        <v>3200</v>
      </c>
      <c r="H1114" s="57">
        <v>10000000</v>
      </c>
      <c r="I1114" s="39">
        <v>3000000</v>
      </c>
      <c r="J1114" s="40" t="s">
        <v>6375</v>
      </c>
      <c r="K1114" s="45">
        <v>7000000</v>
      </c>
    </row>
    <row r="1115" spans="1:11" s="54" customFormat="1" ht="45" x14ac:dyDescent="0.2">
      <c r="A1115" s="25">
        <v>10043</v>
      </c>
      <c r="B1115" s="54" t="s">
        <v>90</v>
      </c>
      <c r="C1115" s="55" t="s">
        <v>927</v>
      </c>
      <c r="D1115" s="59" t="s">
        <v>2035</v>
      </c>
      <c r="E1115" s="56">
        <v>43038</v>
      </c>
      <c r="F1115" s="26">
        <f t="shared" si="17"/>
        <v>46690</v>
      </c>
      <c r="G1115" s="55" t="s">
        <v>3201</v>
      </c>
      <c r="H1115" s="57">
        <v>10000000</v>
      </c>
      <c r="I1115" s="39"/>
      <c r="J1115" s="40"/>
      <c r="K1115" s="45">
        <v>10000000</v>
      </c>
    </row>
    <row r="1116" spans="1:11" s="54" customFormat="1" ht="22.5" x14ac:dyDescent="0.2">
      <c r="A1116" s="25">
        <v>10044</v>
      </c>
      <c r="B1116" s="54" t="s">
        <v>90</v>
      </c>
      <c r="C1116" s="55" t="s">
        <v>927</v>
      </c>
      <c r="D1116" s="59" t="s">
        <v>2035</v>
      </c>
      <c r="E1116" s="56">
        <v>43038</v>
      </c>
      <c r="F1116" s="26">
        <f t="shared" si="17"/>
        <v>46690</v>
      </c>
      <c r="G1116" s="55" t="s">
        <v>3202</v>
      </c>
      <c r="H1116" s="57">
        <v>1800000</v>
      </c>
      <c r="I1116" s="39"/>
      <c r="J1116" s="40"/>
      <c r="K1116" s="45">
        <v>1800000</v>
      </c>
    </row>
    <row r="1117" spans="1:11" s="54" customFormat="1" ht="22.5" x14ac:dyDescent="0.2">
      <c r="A1117" s="25">
        <v>10045</v>
      </c>
      <c r="B1117" s="54" t="s">
        <v>90</v>
      </c>
      <c r="C1117" s="55" t="s">
        <v>927</v>
      </c>
      <c r="D1117" s="59" t="s">
        <v>2035</v>
      </c>
      <c r="E1117" s="56">
        <v>43038</v>
      </c>
      <c r="F1117" s="26">
        <f t="shared" si="17"/>
        <v>46690</v>
      </c>
      <c r="G1117" s="55" t="s">
        <v>3203</v>
      </c>
      <c r="H1117" s="57">
        <v>20000000</v>
      </c>
      <c r="I1117" s="39"/>
      <c r="J1117" s="40"/>
      <c r="K1117" s="45">
        <v>20000000</v>
      </c>
    </row>
    <row r="1118" spans="1:11" s="54" customFormat="1" ht="33.75" x14ac:dyDescent="0.2">
      <c r="A1118" s="25">
        <v>10046</v>
      </c>
      <c r="B1118" s="54" t="s">
        <v>90</v>
      </c>
      <c r="C1118" s="55" t="s">
        <v>927</v>
      </c>
      <c r="D1118" s="59" t="s">
        <v>2035</v>
      </c>
      <c r="E1118" s="56">
        <v>43038</v>
      </c>
      <c r="F1118" s="26">
        <f t="shared" si="17"/>
        <v>46690</v>
      </c>
      <c r="G1118" s="55" t="s">
        <v>3204</v>
      </c>
      <c r="H1118" s="57">
        <v>15000000</v>
      </c>
      <c r="I1118" s="39">
        <v>3000000</v>
      </c>
      <c r="J1118" s="40" t="s">
        <v>5088</v>
      </c>
      <c r="K1118" s="45">
        <v>12000000</v>
      </c>
    </row>
    <row r="1119" spans="1:11" s="54" customFormat="1" ht="45" x14ac:dyDescent="0.2">
      <c r="A1119" s="25">
        <v>10047</v>
      </c>
      <c r="B1119" s="54" t="s">
        <v>90</v>
      </c>
      <c r="C1119" s="55" t="s">
        <v>927</v>
      </c>
      <c r="D1119" s="59" t="s">
        <v>2035</v>
      </c>
      <c r="E1119" s="56">
        <v>43038</v>
      </c>
      <c r="F1119" s="26">
        <f t="shared" si="17"/>
        <v>46690</v>
      </c>
      <c r="G1119" s="55" t="s">
        <v>3205</v>
      </c>
      <c r="H1119" s="57">
        <v>25000000</v>
      </c>
      <c r="I1119" s="39">
        <v>2500000</v>
      </c>
      <c r="J1119" s="40" t="s">
        <v>5132</v>
      </c>
      <c r="K1119" s="45">
        <v>22500000</v>
      </c>
    </row>
    <row r="1120" spans="1:11" s="54" customFormat="1" ht="22.5" x14ac:dyDescent="0.2">
      <c r="A1120" s="25">
        <v>10048</v>
      </c>
      <c r="B1120" s="54" t="s">
        <v>90</v>
      </c>
      <c r="C1120" s="55" t="s">
        <v>927</v>
      </c>
      <c r="D1120" s="59" t="s">
        <v>2035</v>
      </c>
      <c r="E1120" s="56">
        <v>43038</v>
      </c>
      <c r="F1120" s="26">
        <f t="shared" si="17"/>
        <v>46690</v>
      </c>
      <c r="G1120" s="55" t="s">
        <v>3206</v>
      </c>
      <c r="H1120" s="57">
        <v>2000000</v>
      </c>
      <c r="I1120" s="39">
        <v>1250000</v>
      </c>
      <c r="J1120" s="40" t="s">
        <v>3524</v>
      </c>
      <c r="K1120" s="45">
        <v>750000</v>
      </c>
    </row>
    <row r="1121" spans="1:11" s="54" customFormat="1" ht="33.75" x14ac:dyDescent="0.2">
      <c r="A1121" s="25">
        <v>10049</v>
      </c>
      <c r="B1121" s="54" t="s">
        <v>90</v>
      </c>
      <c r="C1121" s="55" t="s">
        <v>927</v>
      </c>
      <c r="D1121" s="59" t="s">
        <v>2035</v>
      </c>
      <c r="E1121" s="56">
        <v>43038</v>
      </c>
      <c r="F1121" s="26">
        <f t="shared" si="17"/>
        <v>46690</v>
      </c>
      <c r="G1121" s="55" t="s">
        <v>3207</v>
      </c>
      <c r="H1121" s="57">
        <v>30000000</v>
      </c>
      <c r="I1121" s="39"/>
      <c r="J1121" s="40"/>
      <c r="K1121" s="45">
        <v>30000000</v>
      </c>
    </row>
    <row r="1122" spans="1:11" s="54" customFormat="1" ht="33.75" x14ac:dyDescent="0.2">
      <c r="A1122" s="25">
        <v>10050</v>
      </c>
      <c r="B1122" s="54" t="s">
        <v>90</v>
      </c>
      <c r="C1122" s="55" t="s">
        <v>927</v>
      </c>
      <c r="D1122" s="59" t="s">
        <v>2035</v>
      </c>
      <c r="E1122" s="56">
        <v>43038</v>
      </c>
      <c r="F1122" s="26">
        <f t="shared" si="17"/>
        <v>46690</v>
      </c>
      <c r="G1122" s="55" t="s">
        <v>3208</v>
      </c>
      <c r="H1122" s="57">
        <v>4000000</v>
      </c>
      <c r="I1122" s="39"/>
      <c r="J1122" s="40"/>
      <c r="K1122" s="45">
        <v>4000000</v>
      </c>
    </row>
    <row r="1123" spans="1:11" s="54" customFormat="1" ht="22.5" x14ac:dyDescent="0.2">
      <c r="A1123" s="25">
        <v>10051</v>
      </c>
      <c r="B1123" s="54" t="s">
        <v>90</v>
      </c>
      <c r="C1123" s="55" t="s">
        <v>927</v>
      </c>
      <c r="D1123" s="59" t="s">
        <v>2035</v>
      </c>
      <c r="E1123" s="56">
        <v>43038</v>
      </c>
      <c r="F1123" s="26">
        <f t="shared" si="17"/>
        <v>46690</v>
      </c>
      <c r="G1123" s="55" t="s">
        <v>3209</v>
      </c>
      <c r="H1123" s="57">
        <v>50000000</v>
      </c>
      <c r="I1123" s="39"/>
      <c r="J1123" s="40"/>
      <c r="K1123" s="45">
        <v>50000000</v>
      </c>
    </row>
    <row r="1124" spans="1:11" s="54" customFormat="1" ht="22.5" x14ac:dyDescent="0.2">
      <c r="A1124" s="25">
        <v>10052</v>
      </c>
      <c r="B1124" s="54" t="s">
        <v>90</v>
      </c>
      <c r="C1124" s="55" t="s">
        <v>927</v>
      </c>
      <c r="D1124" s="59" t="s">
        <v>2035</v>
      </c>
      <c r="E1124" s="56">
        <v>43038</v>
      </c>
      <c r="F1124" s="26">
        <f t="shared" si="17"/>
        <v>46690</v>
      </c>
      <c r="G1124" s="55" t="s">
        <v>3210</v>
      </c>
      <c r="H1124" s="57">
        <v>10000000</v>
      </c>
      <c r="I1124" s="39">
        <v>1000000</v>
      </c>
      <c r="J1124" s="40" t="s">
        <v>3528</v>
      </c>
      <c r="K1124" s="45">
        <v>9000000</v>
      </c>
    </row>
    <row r="1125" spans="1:11" s="54" customFormat="1" ht="22.5" x14ac:dyDescent="0.2">
      <c r="A1125" s="25">
        <v>10053</v>
      </c>
      <c r="B1125" s="54" t="s">
        <v>90</v>
      </c>
      <c r="C1125" s="55" t="s">
        <v>927</v>
      </c>
      <c r="D1125" s="59" t="s">
        <v>2035</v>
      </c>
      <c r="E1125" s="56">
        <v>43038</v>
      </c>
      <c r="F1125" s="26">
        <f t="shared" si="17"/>
        <v>46690</v>
      </c>
      <c r="G1125" s="55" t="s">
        <v>3211</v>
      </c>
      <c r="H1125" s="57">
        <v>8000000</v>
      </c>
      <c r="I1125" s="39"/>
      <c r="J1125" s="40"/>
      <c r="K1125" s="45">
        <v>8000000</v>
      </c>
    </row>
    <row r="1126" spans="1:11" s="54" customFormat="1" ht="22.5" x14ac:dyDescent="0.2">
      <c r="A1126" s="25">
        <v>10054</v>
      </c>
      <c r="B1126" s="54" t="s">
        <v>90</v>
      </c>
      <c r="C1126" s="55" t="s">
        <v>927</v>
      </c>
      <c r="D1126" s="59" t="s">
        <v>2035</v>
      </c>
      <c r="E1126" s="56">
        <v>43038</v>
      </c>
      <c r="F1126" s="26">
        <f t="shared" si="17"/>
        <v>46690</v>
      </c>
      <c r="G1126" s="55" t="s">
        <v>3212</v>
      </c>
      <c r="H1126" s="57">
        <v>4000000</v>
      </c>
      <c r="I1126" s="39">
        <v>2500000</v>
      </c>
      <c r="J1126" s="40" t="s">
        <v>5095</v>
      </c>
      <c r="K1126" s="45">
        <v>1500000</v>
      </c>
    </row>
    <row r="1127" spans="1:11" s="54" customFormat="1" ht="33.75" x14ac:dyDescent="0.2">
      <c r="A1127" s="25">
        <v>10055</v>
      </c>
      <c r="B1127" s="54" t="s">
        <v>90</v>
      </c>
      <c r="C1127" s="55" t="s">
        <v>927</v>
      </c>
      <c r="D1127" s="59" t="s">
        <v>2035</v>
      </c>
      <c r="E1127" s="56">
        <v>43038</v>
      </c>
      <c r="F1127" s="26">
        <f t="shared" si="17"/>
        <v>46690</v>
      </c>
      <c r="G1127" s="55" t="s">
        <v>3213</v>
      </c>
      <c r="H1127" s="57">
        <v>10000000</v>
      </c>
      <c r="I1127" s="39">
        <v>0</v>
      </c>
      <c r="J1127" s="40" t="s">
        <v>3536</v>
      </c>
      <c r="K1127" s="45">
        <v>10000000</v>
      </c>
    </row>
    <row r="1128" spans="1:11" s="54" customFormat="1" ht="22.5" x14ac:dyDescent="0.2">
      <c r="A1128" s="25">
        <v>10056</v>
      </c>
      <c r="B1128" s="54" t="s">
        <v>90</v>
      </c>
      <c r="C1128" s="55" t="s">
        <v>927</v>
      </c>
      <c r="D1128" s="59" t="s">
        <v>2035</v>
      </c>
      <c r="E1128" s="56">
        <v>43038</v>
      </c>
      <c r="F1128" s="26">
        <f t="shared" si="17"/>
        <v>46690</v>
      </c>
      <c r="G1128" s="55" t="s">
        <v>3214</v>
      </c>
      <c r="H1128" s="57">
        <v>10000000</v>
      </c>
      <c r="I1128" s="39">
        <v>10000000</v>
      </c>
      <c r="J1128" s="40" t="s">
        <v>5091</v>
      </c>
      <c r="K1128" s="45">
        <v>0</v>
      </c>
    </row>
    <row r="1129" spans="1:11" s="54" customFormat="1" ht="22.5" x14ac:dyDescent="0.2">
      <c r="A1129" s="25">
        <v>10057</v>
      </c>
      <c r="B1129" s="54" t="s">
        <v>90</v>
      </c>
      <c r="C1129" s="55" t="s">
        <v>927</v>
      </c>
      <c r="D1129" s="59" t="s">
        <v>2035</v>
      </c>
      <c r="E1129" s="56">
        <v>43038</v>
      </c>
      <c r="F1129" s="26">
        <f t="shared" si="17"/>
        <v>46690</v>
      </c>
      <c r="G1129" s="55" t="s">
        <v>3215</v>
      </c>
      <c r="H1129" s="57">
        <v>5000000</v>
      </c>
      <c r="I1129" s="39">
        <v>3000000</v>
      </c>
      <c r="J1129" s="40" t="s">
        <v>5110</v>
      </c>
      <c r="K1129" s="45">
        <v>2000000</v>
      </c>
    </row>
    <row r="1130" spans="1:11" s="54" customFormat="1" ht="45" x14ac:dyDescent="0.2">
      <c r="A1130" s="25">
        <v>10058</v>
      </c>
      <c r="B1130" s="54" t="s">
        <v>90</v>
      </c>
      <c r="C1130" s="55" t="s">
        <v>927</v>
      </c>
      <c r="D1130" s="59" t="s">
        <v>2035</v>
      </c>
      <c r="E1130" s="56">
        <v>43038</v>
      </c>
      <c r="F1130" s="26">
        <f t="shared" si="17"/>
        <v>46690</v>
      </c>
      <c r="G1130" s="55" t="s">
        <v>3216</v>
      </c>
      <c r="H1130" s="57">
        <v>14000000</v>
      </c>
      <c r="I1130" s="39">
        <v>3750000</v>
      </c>
      <c r="J1130" s="40" t="s">
        <v>6396</v>
      </c>
      <c r="K1130" s="45">
        <v>10250000</v>
      </c>
    </row>
    <row r="1131" spans="1:11" s="54" customFormat="1" ht="22.5" x14ac:dyDescent="0.2">
      <c r="A1131" s="25">
        <v>10059</v>
      </c>
      <c r="B1131" s="54" t="s">
        <v>90</v>
      </c>
      <c r="C1131" s="55" t="s">
        <v>927</v>
      </c>
      <c r="D1131" s="59" t="s">
        <v>2035</v>
      </c>
      <c r="E1131" s="56">
        <v>43038</v>
      </c>
      <c r="F1131" s="26">
        <f t="shared" si="17"/>
        <v>46690</v>
      </c>
      <c r="G1131" s="55" t="s">
        <v>3217</v>
      </c>
      <c r="H1131" s="57">
        <v>2500000</v>
      </c>
      <c r="I1131" s="39">
        <v>500000</v>
      </c>
      <c r="J1131" s="40">
        <v>43348</v>
      </c>
      <c r="K1131" s="45">
        <v>2000000</v>
      </c>
    </row>
    <row r="1132" spans="1:11" s="54" customFormat="1" ht="33.75" x14ac:dyDescent="0.2">
      <c r="A1132" s="25">
        <v>10060</v>
      </c>
      <c r="B1132" s="54" t="s">
        <v>90</v>
      </c>
      <c r="C1132" s="55" t="s">
        <v>927</v>
      </c>
      <c r="D1132" s="59" t="s">
        <v>2035</v>
      </c>
      <c r="E1132" s="56">
        <v>43038</v>
      </c>
      <c r="F1132" s="26">
        <f t="shared" si="17"/>
        <v>46690</v>
      </c>
      <c r="G1132" s="55" t="s">
        <v>3218</v>
      </c>
      <c r="H1132" s="57">
        <v>5000000</v>
      </c>
      <c r="I1132" s="39"/>
      <c r="J1132" s="40"/>
      <c r="K1132" s="45">
        <v>5000000</v>
      </c>
    </row>
    <row r="1133" spans="1:11" s="54" customFormat="1" ht="33.75" x14ac:dyDescent="0.2">
      <c r="A1133" s="25">
        <v>10061</v>
      </c>
      <c r="B1133" s="54" t="s">
        <v>90</v>
      </c>
      <c r="C1133" s="55" t="s">
        <v>927</v>
      </c>
      <c r="D1133" s="59" t="s">
        <v>2035</v>
      </c>
      <c r="E1133" s="56">
        <v>43038</v>
      </c>
      <c r="F1133" s="26">
        <f t="shared" si="17"/>
        <v>46690</v>
      </c>
      <c r="G1133" s="55" t="s">
        <v>3219</v>
      </c>
      <c r="H1133" s="57">
        <v>50000000</v>
      </c>
      <c r="I1133" s="39"/>
      <c r="J1133" s="40"/>
      <c r="K1133" s="45">
        <v>50000000</v>
      </c>
    </row>
    <row r="1134" spans="1:11" s="54" customFormat="1" ht="22.5" x14ac:dyDescent="0.2">
      <c r="A1134" s="25">
        <v>10062</v>
      </c>
      <c r="B1134" s="54" t="s">
        <v>90</v>
      </c>
      <c r="C1134" s="55" t="s">
        <v>927</v>
      </c>
      <c r="D1134" s="59" t="s">
        <v>2035</v>
      </c>
      <c r="E1134" s="56">
        <v>43038</v>
      </c>
      <c r="F1134" s="26">
        <f t="shared" si="17"/>
        <v>46690</v>
      </c>
      <c r="G1134" s="55" t="s">
        <v>3220</v>
      </c>
      <c r="H1134" s="57">
        <v>4700000</v>
      </c>
      <c r="I1134" s="39"/>
      <c r="J1134" s="40"/>
      <c r="K1134" s="45">
        <v>4700000</v>
      </c>
    </row>
    <row r="1135" spans="1:11" s="54" customFormat="1" ht="22.5" x14ac:dyDescent="0.2">
      <c r="A1135" s="25">
        <v>10063</v>
      </c>
      <c r="B1135" s="54" t="s">
        <v>90</v>
      </c>
      <c r="C1135" s="55" t="s">
        <v>927</v>
      </c>
      <c r="D1135" s="59" t="s">
        <v>2035</v>
      </c>
      <c r="E1135" s="56">
        <v>43038</v>
      </c>
      <c r="F1135" s="26">
        <f t="shared" si="17"/>
        <v>46690</v>
      </c>
      <c r="G1135" s="55" t="s">
        <v>3221</v>
      </c>
      <c r="H1135" s="57">
        <v>4000000</v>
      </c>
      <c r="I1135" s="39"/>
      <c r="J1135" s="40"/>
      <c r="K1135" s="45">
        <v>4000000</v>
      </c>
    </row>
    <row r="1136" spans="1:11" s="54" customFormat="1" ht="33.75" x14ac:dyDescent="0.2">
      <c r="A1136" s="25">
        <v>10064</v>
      </c>
      <c r="B1136" s="54" t="s">
        <v>90</v>
      </c>
      <c r="C1136" s="55" t="s">
        <v>927</v>
      </c>
      <c r="D1136" s="59" t="s">
        <v>2035</v>
      </c>
      <c r="E1136" s="56">
        <v>43038</v>
      </c>
      <c r="F1136" s="26">
        <f t="shared" si="17"/>
        <v>46690</v>
      </c>
      <c r="G1136" s="55" t="s">
        <v>3222</v>
      </c>
      <c r="H1136" s="57">
        <v>500000</v>
      </c>
      <c r="I1136" s="39"/>
      <c r="J1136" s="40"/>
      <c r="K1136" s="45">
        <v>500000</v>
      </c>
    </row>
    <row r="1137" spans="1:11" s="54" customFormat="1" ht="33.75" x14ac:dyDescent="0.2">
      <c r="A1137" s="25">
        <v>10065</v>
      </c>
      <c r="B1137" s="54" t="s">
        <v>90</v>
      </c>
      <c r="C1137" s="55" t="s">
        <v>927</v>
      </c>
      <c r="D1137" s="59" t="s">
        <v>2035</v>
      </c>
      <c r="E1137" s="56">
        <v>43038</v>
      </c>
      <c r="F1137" s="26">
        <f t="shared" si="17"/>
        <v>46690</v>
      </c>
      <c r="G1137" s="55" t="s">
        <v>3223</v>
      </c>
      <c r="H1137" s="57">
        <v>5200000</v>
      </c>
      <c r="I1137" s="39"/>
      <c r="J1137" s="40"/>
      <c r="K1137" s="45">
        <v>5200000</v>
      </c>
    </row>
    <row r="1138" spans="1:11" s="54" customFormat="1" ht="33.75" x14ac:dyDescent="0.2">
      <c r="A1138" s="25">
        <v>10066</v>
      </c>
      <c r="B1138" s="54" t="s">
        <v>90</v>
      </c>
      <c r="C1138" s="55" t="s">
        <v>927</v>
      </c>
      <c r="D1138" s="59" t="s">
        <v>2035</v>
      </c>
      <c r="E1138" s="56">
        <v>43038</v>
      </c>
      <c r="F1138" s="26">
        <f t="shared" si="17"/>
        <v>46690</v>
      </c>
      <c r="G1138" s="55" t="s">
        <v>3224</v>
      </c>
      <c r="H1138" s="57">
        <v>30000000</v>
      </c>
      <c r="I1138" s="39">
        <v>1000000</v>
      </c>
      <c r="J1138" s="40">
        <v>44536</v>
      </c>
      <c r="K1138" s="45">
        <v>29000000</v>
      </c>
    </row>
    <row r="1139" spans="1:11" s="54" customFormat="1" ht="45" x14ac:dyDescent="0.2">
      <c r="A1139" s="25">
        <v>10067</v>
      </c>
      <c r="B1139" s="54" t="s">
        <v>90</v>
      </c>
      <c r="C1139" s="55" t="s">
        <v>927</v>
      </c>
      <c r="D1139" s="59" t="s">
        <v>2035</v>
      </c>
      <c r="E1139" s="56">
        <v>43038</v>
      </c>
      <c r="F1139" s="26">
        <f t="shared" si="17"/>
        <v>46690</v>
      </c>
      <c r="G1139" s="55" t="s">
        <v>3225</v>
      </c>
      <c r="H1139" s="57">
        <v>3000000</v>
      </c>
      <c r="I1139" s="39"/>
      <c r="J1139" s="40"/>
      <c r="K1139" s="45">
        <v>3000000</v>
      </c>
    </row>
    <row r="1140" spans="1:11" s="54" customFormat="1" ht="33.75" x14ac:dyDescent="0.2">
      <c r="A1140" s="25">
        <v>10068</v>
      </c>
      <c r="B1140" s="54" t="s">
        <v>90</v>
      </c>
      <c r="C1140" s="55" t="s">
        <v>927</v>
      </c>
      <c r="D1140" s="59" t="s">
        <v>2035</v>
      </c>
      <c r="E1140" s="56">
        <v>43038</v>
      </c>
      <c r="F1140" s="26">
        <f t="shared" si="17"/>
        <v>46690</v>
      </c>
      <c r="G1140" s="55" t="s">
        <v>3226</v>
      </c>
      <c r="H1140" s="57">
        <v>12500000</v>
      </c>
      <c r="I1140" s="39">
        <v>1000000</v>
      </c>
      <c r="J1140" s="40">
        <v>44860</v>
      </c>
      <c r="K1140" s="45">
        <v>11500000</v>
      </c>
    </row>
    <row r="1141" spans="1:11" s="54" customFormat="1" ht="33.75" x14ac:dyDescent="0.2">
      <c r="A1141" s="25">
        <v>10069</v>
      </c>
      <c r="B1141" s="54" t="s">
        <v>90</v>
      </c>
      <c r="C1141" s="55" t="s">
        <v>927</v>
      </c>
      <c r="D1141" s="59" t="s">
        <v>2035</v>
      </c>
      <c r="E1141" s="56">
        <v>43038</v>
      </c>
      <c r="F1141" s="26">
        <f t="shared" si="17"/>
        <v>46690</v>
      </c>
      <c r="G1141" s="55" t="s">
        <v>3227</v>
      </c>
      <c r="H1141" s="57">
        <v>1800000</v>
      </c>
      <c r="I1141" s="39">
        <v>1000000</v>
      </c>
      <c r="J1141" s="40">
        <v>44865</v>
      </c>
      <c r="K1141" s="45">
        <v>800000</v>
      </c>
    </row>
    <row r="1142" spans="1:11" s="54" customFormat="1" ht="45" x14ac:dyDescent="0.2">
      <c r="A1142" s="25">
        <v>10070</v>
      </c>
      <c r="B1142" s="54" t="s">
        <v>90</v>
      </c>
      <c r="C1142" s="55" t="s">
        <v>927</v>
      </c>
      <c r="D1142" s="59" t="s">
        <v>2035</v>
      </c>
      <c r="E1142" s="56">
        <v>43038</v>
      </c>
      <c r="F1142" s="26">
        <f t="shared" si="17"/>
        <v>46690</v>
      </c>
      <c r="G1142" s="55" t="s">
        <v>3228</v>
      </c>
      <c r="H1142" s="57">
        <v>6550000</v>
      </c>
      <c r="I1142" s="39"/>
      <c r="J1142" s="40"/>
      <c r="K1142" s="45">
        <v>6550000</v>
      </c>
    </row>
    <row r="1143" spans="1:11" s="54" customFormat="1" ht="45" x14ac:dyDescent="0.2">
      <c r="A1143" s="25">
        <v>10071</v>
      </c>
      <c r="B1143" s="54" t="s">
        <v>90</v>
      </c>
      <c r="C1143" s="55" t="s">
        <v>927</v>
      </c>
      <c r="D1143" s="59" t="s">
        <v>2035</v>
      </c>
      <c r="E1143" s="56">
        <v>43038</v>
      </c>
      <c r="F1143" s="26">
        <f t="shared" si="17"/>
        <v>46690</v>
      </c>
      <c r="G1143" s="55" t="s">
        <v>3229</v>
      </c>
      <c r="H1143" s="57">
        <v>1500000</v>
      </c>
      <c r="I1143" s="39"/>
      <c r="J1143" s="40"/>
      <c r="K1143" s="45">
        <v>1500000</v>
      </c>
    </row>
    <row r="1144" spans="1:11" s="54" customFormat="1" ht="33.75" x14ac:dyDescent="0.2">
      <c r="A1144" s="25">
        <v>10072</v>
      </c>
      <c r="B1144" s="54" t="s">
        <v>90</v>
      </c>
      <c r="C1144" s="55" t="s">
        <v>927</v>
      </c>
      <c r="D1144" s="59" t="s">
        <v>2035</v>
      </c>
      <c r="E1144" s="56">
        <v>43038</v>
      </c>
      <c r="F1144" s="26">
        <f t="shared" si="17"/>
        <v>46690</v>
      </c>
      <c r="G1144" s="55" t="s">
        <v>3230</v>
      </c>
      <c r="H1144" s="57">
        <v>1000000</v>
      </c>
      <c r="I1144" s="39"/>
      <c r="J1144" s="40"/>
      <c r="K1144" s="45">
        <v>1000000</v>
      </c>
    </row>
    <row r="1145" spans="1:11" s="54" customFormat="1" ht="33.75" x14ac:dyDescent="0.2">
      <c r="A1145" s="25">
        <v>10073</v>
      </c>
      <c r="B1145" s="54" t="s">
        <v>90</v>
      </c>
      <c r="C1145" s="55" t="s">
        <v>927</v>
      </c>
      <c r="D1145" s="59" t="s">
        <v>2035</v>
      </c>
      <c r="E1145" s="56">
        <v>43038</v>
      </c>
      <c r="F1145" s="26">
        <f t="shared" si="17"/>
        <v>46690</v>
      </c>
      <c r="G1145" s="55" t="s">
        <v>3231</v>
      </c>
      <c r="H1145" s="57">
        <v>2100000</v>
      </c>
      <c r="I1145" s="39"/>
      <c r="J1145" s="40"/>
      <c r="K1145" s="45">
        <v>2100000</v>
      </c>
    </row>
    <row r="1146" spans="1:11" s="54" customFormat="1" ht="45" x14ac:dyDescent="0.2">
      <c r="A1146" s="25">
        <v>10074</v>
      </c>
      <c r="B1146" s="54" t="s">
        <v>90</v>
      </c>
      <c r="C1146" s="55" t="s">
        <v>927</v>
      </c>
      <c r="D1146" s="59" t="s">
        <v>2035</v>
      </c>
      <c r="E1146" s="56">
        <v>43038</v>
      </c>
      <c r="F1146" s="26">
        <f t="shared" si="17"/>
        <v>46690</v>
      </c>
      <c r="G1146" s="55" t="s">
        <v>3232</v>
      </c>
      <c r="H1146" s="57">
        <v>10000000</v>
      </c>
      <c r="I1146" s="39">
        <v>2000000</v>
      </c>
      <c r="J1146" s="40">
        <v>43682</v>
      </c>
      <c r="K1146" s="45">
        <v>8000000</v>
      </c>
    </row>
    <row r="1147" spans="1:11" s="54" customFormat="1" ht="33.75" x14ac:dyDescent="0.2">
      <c r="A1147" s="25">
        <v>10075</v>
      </c>
      <c r="B1147" s="54" t="s">
        <v>90</v>
      </c>
      <c r="C1147" s="55" t="s">
        <v>927</v>
      </c>
      <c r="D1147" s="59" t="s">
        <v>2035</v>
      </c>
      <c r="E1147" s="56">
        <v>43038</v>
      </c>
      <c r="F1147" s="26">
        <f t="shared" si="17"/>
        <v>46690</v>
      </c>
      <c r="G1147" s="55" t="s">
        <v>3233</v>
      </c>
      <c r="H1147" s="57">
        <v>5000000</v>
      </c>
      <c r="I1147" s="39">
        <v>1000000</v>
      </c>
      <c r="J1147" s="40">
        <v>43089</v>
      </c>
      <c r="K1147" s="45">
        <v>4000000</v>
      </c>
    </row>
    <row r="1148" spans="1:11" s="54" customFormat="1" ht="45" x14ac:dyDescent="0.2">
      <c r="A1148" s="25">
        <v>10076</v>
      </c>
      <c r="B1148" s="54" t="s">
        <v>90</v>
      </c>
      <c r="C1148" s="55" t="s">
        <v>927</v>
      </c>
      <c r="D1148" s="59" t="s">
        <v>2035</v>
      </c>
      <c r="E1148" s="56">
        <v>43038</v>
      </c>
      <c r="F1148" s="26">
        <f t="shared" si="17"/>
        <v>46690</v>
      </c>
      <c r="G1148" s="55" t="s">
        <v>3234</v>
      </c>
      <c r="H1148" s="57">
        <v>44000000</v>
      </c>
      <c r="I1148" s="39"/>
      <c r="J1148" s="40"/>
      <c r="K1148" s="45">
        <v>44000000</v>
      </c>
    </row>
    <row r="1149" spans="1:11" s="54" customFormat="1" ht="45" x14ac:dyDescent="0.2">
      <c r="A1149" s="25">
        <v>10077</v>
      </c>
      <c r="B1149" s="54" t="s">
        <v>90</v>
      </c>
      <c r="C1149" s="55" t="s">
        <v>927</v>
      </c>
      <c r="D1149" s="59" t="s">
        <v>2035</v>
      </c>
      <c r="E1149" s="56">
        <v>43038</v>
      </c>
      <c r="F1149" s="26">
        <f t="shared" si="17"/>
        <v>46690</v>
      </c>
      <c r="G1149" s="55" t="s">
        <v>3235</v>
      </c>
      <c r="H1149" s="57">
        <v>2500000</v>
      </c>
      <c r="I1149" s="39">
        <v>1000000</v>
      </c>
      <c r="J1149" s="40">
        <v>44188</v>
      </c>
      <c r="K1149" s="45">
        <v>1500000</v>
      </c>
    </row>
    <row r="1150" spans="1:11" s="54" customFormat="1" ht="33.75" x14ac:dyDescent="0.2">
      <c r="A1150" s="25">
        <v>10078</v>
      </c>
      <c r="B1150" s="54" t="s">
        <v>90</v>
      </c>
      <c r="C1150" s="55" t="s">
        <v>927</v>
      </c>
      <c r="D1150" s="59" t="s">
        <v>2035</v>
      </c>
      <c r="E1150" s="56">
        <v>43038</v>
      </c>
      <c r="F1150" s="26">
        <f t="shared" si="17"/>
        <v>46690</v>
      </c>
      <c r="G1150" s="55" t="s">
        <v>3236</v>
      </c>
      <c r="H1150" s="57">
        <v>3000000</v>
      </c>
      <c r="I1150" s="39"/>
      <c r="J1150" s="40"/>
      <c r="K1150" s="45">
        <v>3000000</v>
      </c>
    </row>
    <row r="1151" spans="1:11" s="54" customFormat="1" ht="45" x14ac:dyDescent="0.2">
      <c r="A1151" s="25">
        <v>10079</v>
      </c>
      <c r="B1151" s="54" t="s">
        <v>90</v>
      </c>
      <c r="C1151" s="55" t="s">
        <v>927</v>
      </c>
      <c r="D1151" s="59" t="s">
        <v>2035</v>
      </c>
      <c r="E1151" s="56">
        <v>43038</v>
      </c>
      <c r="F1151" s="26">
        <f t="shared" si="17"/>
        <v>46690</v>
      </c>
      <c r="G1151" s="55" t="s">
        <v>3237</v>
      </c>
      <c r="H1151" s="57">
        <v>3000000</v>
      </c>
      <c r="I1151" s="39"/>
      <c r="J1151" s="40"/>
      <c r="K1151" s="45">
        <v>3000000</v>
      </c>
    </row>
    <row r="1152" spans="1:11" s="54" customFormat="1" ht="33.75" x14ac:dyDescent="0.2">
      <c r="A1152" s="25">
        <v>10080</v>
      </c>
      <c r="B1152" s="54" t="s">
        <v>90</v>
      </c>
      <c r="C1152" s="55" t="s">
        <v>927</v>
      </c>
      <c r="D1152" s="59" t="s">
        <v>2035</v>
      </c>
      <c r="E1152" s="56">
        <v>43038</v>
      </c>
      <c r="F1152" s="26">
        <f t="shared" si="17"/>
        <v>46690</v>
      </c>
      <c r="G1152" s="55" t="s">
        <v>3238</v>
      </c>
      <c r="H1152" s="57">
        <v>3000000</v>
      </c>
      <c r="I1152" s="39"/>
      <c r="J1152" s="40"/>
      <c r="K1152" s="45">
        <v>3000000</v>
      </c>
    </row>
    <row r="1153" spans="1:11" s="54" customFormat="1" ht="22.5" x14ac:dyDescent="0.2">
      <c r="A1153" s="25">
        <v>10081</v>
      </c>
      <c r="B1153" s="54" t="s">
        <v>90</v>
      </c>
      <c r="C1153" s="55" t="s">
        <v>927</v>
      </c>
      <c r="D1153" s="59" t="s">
        <v>2035</v>
      </c>
      <c r="E1153" s="56">
        <v>43038</v>
      </c>
      <c r="F1153" s="26">
        <f t="shared" si="17"/>
        <v>46690</v>
      </c>
      <c r="G1153" s="55" t="s">
        <v>3239</v>
      </c>
      <c r="H1153" s="57">
        <v>6000000</v>
      </c>
      <c r="I1153" s="39"/>
      <c r="J1153" s="40"/>
      <c r="K1153" s="45">
        <v>6000000</v>
      </c>
    </row>
    <row r="1154" spans="1:11" s="54" customFormat="1" ht="45" x14ac:dyDescent="0.2">
      <c r="A1154" s="25">
        <v>10082</v>
      </c>
      <c r="B1154" s="54" t="s">
        <v>90</v>
      </c>
      <c r="C1154" s="55" t="s">
        <v>927</v>
      </c>
      <c r="D1154" s="59" t="s">
        <v>2035</v>
      </c>
      <c r="E1154" s="56">
        <v>43038</v>
      </c>
      <c r="F1154" s="26">
        <f t="shared" si="17"/>
        <v>46690</v>
      </c>
      <c r="G1154" s="55" t="s">
        <v>3240</v>
      </c>
      <c r="H1154" s="57">
        <v>1250000</v>
      </c>
      <c r="I1154" s="39">
        <v>1000000</v>
      </c>
      <c r="J1154" s="40">
        <v>43348</v>
      </c>
      <c r="K1154" s="45">
        <v>250000</v>
      </c>
    </row>
    <row r="1155" spans="1:11" s="54" customFormat="1" ht="33.75" x14ac:dyDescent="0.2">
      <c r="A1155" s="25">
        <v>10083</v>
      </c>
      <c r="B1155" s="54" t="s">
        <v>90</v>
      </c>
      <c r="C1155" s="55" t="s">
        <v>927</v>
      </c>
      <c r="D1155" s="59" t="s">
        <v>2035</v>
      </c>
      <c r="E1155" s="56">
        <v>43038</v>
      </c>
      <c r="F1155" s="26">
        <f t="shared" si="17"/>
        <v>46690</v>
      </c>
      <c r="G1155" s="55" t="s">
        <v>3241</v>
      </c>
      <c r="H1155" s="57">
        <v>3000000</v>
      </c>
      <c r="I1155" s="39"/>
      <c r="J1155" s="40"/>
      <c r="K1155" s="45">
        <v>3000000</v>
      </c>
    </row>
    <row r="1156" spans="1:11" s="54" customFormat="1" ht="45" x14ac:dyDescent="0.2">
      <c r="A1156" s="25">
        <v>10084</v>
      </c>
      <c r="B1156" s="54" t="s">
        <v>90</v>
      </c>
      <c r="C1156" s="55" t="s">
        <v>927</v>
      </c>
      <c r="D1156" s="59" t="s">
        <v>2035</v>
      </c>
      <c r="E1156" s="56">
        <v>43038</v>
      </c>
      <c r="F1156" s="26">
        <f t="shared" ref="F1156:F1219" si="18">IF(D1156="","",(DATE(YEAR(E1156)+10,MONTH(E1156),DAY(E1156))))</f>
        <v>46690</v>
      </c>
      <c r="G1156" s="55" t="s">
        <v>3242</v>
      </c>
      <c r="H1156" s="57">
        <v>3000000</v>
      </c>
      <c r="I1156" s="39">
        <v>0</v>
      </c>
      <c r="J1156" s="40" t="s">
        <v>5080</v>
      </c>
      <c r="K1156" s="45">
        <v>3000000</v>
      </c>
    </row>
    <row r="1157" spans="1:11" s="54" customFormat="1" ht="22.5" x14ac:dyDescent="0.2">
      <c r="A1157" s="25">
        <v>10085</v>
      </c>
      <c r="B1157" s="54" t="s">
        <v>90</v>
      </c>
      <c r="C1157" s="55" t="s">
        <v>927</v>
      </c>
      <c r="D1157" s="59" t="s">
        <v>2035</v>
      </c>
      <c r="E1157" s="56">
        <v>43038</v>
      </c>
      <c r="F1157" s="26">
        <f t="shared" si="18"/>
        <v>46690</v>
      </c>
      <c r="G1157" s="55" t="s">
        <v>3243</v>
      </c>
      <c r="H1157" s="57">
        <v>20000000</v>
      </c>
      <c r="I1157" s="39"/>
      <c r="J1157" s="40"/>
      <c r="K1157" s="45">
        <v>20000000</v>
      </c>
    </row>
    <row r="1158" spans="1:11" s="54" customFormat="1" ht="45" x14ac:dyDescent="0.2">
      <c r="A1158" s="25">
        <v>10086</v>
      </c>
      <c r="B1158" s="54" t="s">
        <v>90</v>
      </c>
      <c r="C1158" s="55" t="s">
        <v>927</v>
      </c>
      <c r="D1158" s="59" t="s">
        <v>2035</v>
      </c>
      <c r="E1158" s="56">
        <v>43038</v>
      </c>
      <c r="F1158" s="26">
        <f t="shared" si="18"/>
        <v>46690</v>
      </c>
      <c r="G1158" s="55" t="s">
        <v>3244</v>
      </c>
      <c r="H1158" s="57">
        <v>1500000</v>
      </c>
      <c r="I1158" s="39"/>
      <c r="J1158" s="40"/>
      <c r="K1158" s="45">
        <v>1500000</v>
      </c>
    </row>
    <row r="1159" spans="1:11" s="54" customFormat="1" ht="33.75" x14ac:dyDescent="0.2">
      <c r="A1159" s="25">
        <v>10087</v>
      </c>
      <c r="B1159" s="54" t="s">
        <v>90</v>
      </c>
      <c r="C1159" s="55" t="s">
        <v>927</v>
      </c>
      <c r="D1159" s="59" t="s">
        <v>2035</v>
      </c>
      <c r="E1159" s="56">
        <v>43038</v>
      </c>
      <c r="F1159" s="26">
        <f t="shared" si="18"/>
        <v>46690</v>
      </c>
      <c r="G1159" s="55" t="s">
        <v>3245</v>
      </c>
      <c r="H1159" s="57">
        <v>500000</v>
      </c>
      <c r="I1159" s="39"/>
      <c r="J1159" s="40"/>
      <c r="K1159" s="45">
        <v>500000</v>
      </c>
    </row>
    <row r="1160" spans="1:11" s="54" customFormat="1" ht="33.75" x14ac:dyDescent="0.2">
      <c r="A1160" s="25">
        <v>10088</v>
      </c>
      <c r="B1160" s="54" t="s">
        <v>90</v>
      </c>
      <c r="C1160" s="55" t="s">
        <v>927</v>
      </c>
      <c r="D1160" s="59" t="s">
        <v>2035</v>
      </c>
      <c r="E1160" s="56">
        <v>43038</v>
      </c>
      <c r="F1160" s="26">
        <f t="shared" si="18"/>
        <v>46690</v>
      </c>
      <c r="G1160" s="55" t="s">
        <v>3246</v>
      </c>
      <c r="H1160" s="57">
        <v>3000000</v>
      </c>
      <c r="I1160" s="39"/>
      <c r="J1160" s="40"/>
      <c r="K1160" s="45">
        <v>3000000</v>
      </c>
    </row>
    <row r="1161" spans="1:11" s="54" customFormat="1" ht="45" x14ac:dyDescent="0.2">
      <c r="A1161" s="25">
        <v>10089</v>
      </c>
      <c r="B1161" s="54" t="s">
        <v>90</v>
      </c>
      <c r="C1161" s="55" t="s">
        <v>927</v>
      </c>
      <c r="D1161" s="59" t="s">
        <v>2035</v>
      </c>
      <c r="E1161" s="56">
        <v>43038</v>
      </c>
      <c r="F1161" s="26">
        <f t="shared" si="18"/>
        <v>46690</v>
      </c>
      <c r="G1161" s="55" t="s">
        <v>3247</v>
      </c>
      <c r="H1161" s="57">
        <v>20000000</v>
      </c>
      <c r="I1161" s="39"/>
      <c r="J1161" s="40"/>
      <c r="K1161" s="45">
        <v>20000000</v>
      </c>
    </row>
    <row r="1162" spans="1:11" s="54" customFormat="1" ht="45" x14ac:dyDescent="0.2">
      <c r="A1162" s="25">
        <v>10090</v>
      </c>
      <c r="B1162" s="54" t="s">
        <v>90</v>
      </c>
      <c r="C1162" s="55" t="s">
        <v>927</v>
      </c>
      <c r="D1162" s="59" t="s">
        <v>2035</v>
      </c>
      <c r="E1162" s="56">
        <v>43038</v>
      </c>
      <c r="F1162" s="26">
        <f t="shared" si="18"/>
        <v>46690</v>
      </c>
      <c r="G1162" s="55" t="s">
        <v>3248</v>
      </c>
      <c r="H1162" s="57">
        <v>5000000</v>
      </c>
      <c r="I1162" s="39"/>
      <c r="J1162" s="40"/>
      <c r="K1162" s="45">
        <v>5000000</v>
      </c>
    </row>
    <row r="1163" spans="1:11" s="54" customFormat="1" ht="33.75" x14ac:dyDescent="0.2">
      <c r="A1163" s="25">
        <v>10091</v>
      </c>
      <c r="B1163" s="54" t="s">
        <v>90</v>
      </c>
      <c r="C1163" s="55" t="s">
        <v>927</v>
      </c>
      <c r="D1163" s="59" t="s">
        <v>2035</v>
      </c>
      <c r="E1163" s="56">
        <v>43038</v>
      </c>
      <c r="F1163" s="26">
        <f t="shared" si="18"/>
        <v>46690</v>
      </c>
      <c r="G1163" s="55" t="s">
        <v>3249</v>
      </c>
      <c r="H1163" s="57">
        <v>7500000</v>
      </c>
      <c r="I1163" s="39"/>
      <c r="J1163" s="40"/>
      <c r="K1163" s="45">
        <v>7500000</v>
      </c>
    </row>
    <row r="1164" spans="1:11" s="54" customFormat="1" ht="45" x14ac:dyDescent="0.2">
      <c r="A1164" s="25">
        <v>10092</v>
      </c>
      <c r="B1164" s="54" t="s">
        <v>90</v>
      </c>
      <c r="C1164" s="55" t="s">
        <v>927</v>
      </c>
      <c r="D1164" s="59" t="s">
        <v>2035</v>
      </c>
      <c r="E1164" s="56">
        <v>43038</v>
      </c>
      <c r="F1164" s="26">
        <f t="shared" si="18"/>
        <v>46690</v>
      </c>
      <c r="G1164" s="55" t="s">
        <v>3250</v>
      </c>
      <c r="H1164" s="57">
        <v>15000000</v>
      </c>
      <c r="I1164" s="39"/>
      <c r="J1164" s="40"/>
      <c r="K1164" s="45">
        <v>15000000</v>
      </c>
    </row>
    <row r="1165" spans="1:11" s="54" customFormat="1" ht="45" x14ac:dyDescent="0.2">
      <c r="A1165" s="25">
        <v>10093</v>
      </c>
      <c r="B1165" s="54" t="s">
        <v>90</v>
      </c>
      <c r="C1165" s="55" t="s">
        <v>927</v>
      </c>
      <c r="D1165" s="59" t="s">
        <v>2035</v>
      </c>
      <c r="E1165" s="56">
        <v>43038</v>
      </c>
      <c r="F1165" s="26">
        <f t="shared" si="18"/>
        <v>46690</v>
      </c>
      <c r="G1165" s="55" t="s">
        <v>3251</v>
      </c>
      <c r="H1165" s="57">
        <v>4500000</v>
      </c>
      <c r="I1165" s="39"/>
      <c r="J1165" s="40"/>
      <c r="K1165" s="45">
        <v>4500000</v>
      </c>
    </row>
    <row r="1166" spans="1:11" s="54" customFormat="1" ht="33.75" x14ac:dyDescent="0.2">
      <c r="A1166" s="25">
        <v>10094</v>
      </c>
      <c r="B1166" s="54" t="s">
        <v>90</v>
      </c>
      <c r="C1166" s="55" t="s">
        <v>927</v>
      </c>
      <c r="D1166" s="59" t="s">
        <v>2035</v>
      </c>
      <c r="E1166" s="56">
        <v>43038</v>
      </c>
      <c r="F1166" s="26">
        <f t="shared" si="18"/>
        <v>46690</v>
      </c>
      <c r="G1166" s="55" t="s">
        <v>3252</v>
      </c>
      <c r="H1166" s="57">
        <v>45000000</v>
      </c>
      <c r="I1166" s="39"/>
      <c r="J1166" s="40"/>
      <c r="K1166" s="45">
        <v>45000000</v>
      </c>
    </row>
    <row r="1167" spans="1:11" s="54" customFormat="1" ht="33.75" x14ac:dyDescent="0.2">
      <c r="A1167" s="25">
        <v>10095</v>
      </c>
      <c r="B1167" s="54" t="s">
        <v>90</v>
      </c>
      <c r="C1167" s="55" t="s">
        <v>927</v>
      </c>
      <c r="D1167" s="59" t="s">
        <v>2035</v>
      </c>
      <c r="E1167" s="56">
        <v>43038</v>
      </c>
      <c r="F1167" s="26">
        <f t="shared" si="18"/>
        <v>46690</v>
      </c>
      <c r="G1167" s="55" t="s">
        <v>3253</v>
      </c>
      <c r="H1167" s="57">
        <v>102500000</v>
      </c>
      <c r="I1167" s="39"/>
      <c r="J1167" s="40"/>
      <c r="K1167" s="45">
        <v>102500000</v>
      </c>
    </row>
    <row r="1168" spans="1:11" s="54" customFormat="1" ht="22.5" x14ac:dyDescent="0.2">
      <c r="A1168" s="25">
        <v>10096</v>
      </c>
      <c r="B1168" s="54" t="s">
        <v>90</v>
      </c>
      <c r="C1168" s="55" t="s">
        <v>927</v>
      </c>
      <c r="D1168" s="59" t="s">
        <v>2035</v>
      </c>
      <c r="E1168" s="56">
        <v>43038</v>
      </c>
      <c r="F1168" s="26">
        <f t="shared" si="18"/>
        <v>46690</v>
      </c>
      <c r="G1168" s="55" t="s">
        <v>3254</v>
      </c>
      <c r="H1168" s="57">
        <v>17000000</v>
      </c>
      <c r="I1168" s="39">
        <v>2000000</v>
      </c>
      <c r="J1168" s="40">
        <v>44188</v>
      </c>
      <c r="K1168" s="45">
        <v>15000000</v>
      </c>
    </row>
    <row r="1169" spans="1:11" s="54" customFormat="1" ht="33.75" x14ac:dyDescent="0.2">
      <c r="A1169" s="25">
        <v>10097</v>
      </c>
      <c r="B1169" s="54" t="s">
        <v>90</v>
      </c>
      <c r="C1169" s="55" t="s">
        <v>927</v>
      </c>
      <c r="D1169" s="59" t="s">
        <v>2035</v>
      </c>
      <c r="E1169" s="56">
        <v>43038</v>
      </c>
      <c r="F1169" s="26">
        <f t="shared" si="18"/>
        <v>46690</v>
      </c>
      <c r="G1169" s="55" t="s">
        <v>3255</v>
      </c>
      <c r="H1169" s="57">
        <v>50000000</v>
      </c>
      <c r="I1169" s="39">
        <v>4300000</v>
      </c>
      <c r="J1169" s="40" t="s">
        <v>6380</v>
      </c>
      <c r="K1169" s="45">
        <v>45700000</v>
      </c>
    </row>
    <row r="1170" spans="1:11" s="54" customFormat="1" ht="33.75" x14ac:dyDescent="0.2">
      <c r="A1170" s="25">
        <v>10098</v>
      </c>
      <c r="B1170" s="54" t="s">
        <v>90</v>
      </c>
      <c r="C1170" s="55" t="s">
        <v>927</v>
      </c>
      <c r="D1170" s="59" t="s">
        <v>2035</v>
      </c>
      <c r="E1170" s="56">
        <v>43038</v>
      </c>
      <c r="F1170" s="26">
        <f t="shared" si="18"/>
        <v>46690</v>
      </c>
      <c r="G1170" s="55" t="s">
        <v>3256</v>
      </c>
      <c r="H1170" s="57">
        <v>50000000</v>
      </c>
      <c r="I1170" s="39">
        <v>3000000</v>
      </c>
      <c r="J1170" s="40" t="s">
        <v>6373</v>
      </c>
      <c r="K1170" s="45">
        <v>47000000</v>
      </c>
    </row>
    <row r="1171" spans="1:11" s="54" customFormat="1" ht="33.75" x14ac:dyDescent="0.2">
      <c r="A1171" s="25">
        <v>10099</v>
      </c>
      <c r="B1171" s="54" t="s">
        <v>90</v>
      </c>
      <c r="C1171" s="55" t="s">
        <v>927</v>
      </c>
      <c r="D1171" s="59" t="s">
        <v>2035</v>
      </c>
      <c r="E1171" s="56">
        <v>43038</v>
      </c>
      <c r="F1171" s="26">
        <f t="shared" si="18"/>
        <v>46690</v>
      </c>
      <c r="G1171" s="55" t="s">
        <v>3257</v>
      </c>
      <c r="H1171" s="57">
        <v>34500000</v>
      </c>
      <c r="I1171" s="39"/>
      <c r="J1171" s="40"/>
      <c r="K1171" s="45">
        <v>34500000</v>
      </c>
    </row>
    <row r="1172" spans="1:11" s="54" customFormat="1" ht="33.75" x14ac:dyDescent="0.2">
      <c r="A1172" s="25">
        <v>10100</v>
      </c>
      <c r="B1172" s="54" t="s">
        <v>90</v>
      </c>
      <c r="C1172" s="55" t="s">
        <v>927</v>
      </c>
      <c r="D1172" s="59" t="s">
        <v>2035</v>
      </c>
      <c r="E1172" s="56">
        <v>43038</v>
      </c>
      <c r="F1172" s="26">
        <f t="shared" si="18"/>
        <v>46690</v>
      </c>
      <c r="G1172" s="55" t="s">
        <v>3258</v>
      </c>
      <c r="H1172" s="57">
        <v>30000000</v>
      </c>
      <c r="I1172" s="39"/>
      <c r="J1172" s="40"/>
      <c r="K1172" s="45">
        <v>30000000</v>
      </c>
    </row>
    <row r="1173" spans="1:11" s="54" customFormat="1" ht="45" x14ac:dyDescent="0.2">
      <c r="A1173" s="25">
        <v>10101</v>
      </c>
      <c r="B1173" s="54" t="s">
        <v>90</v>
      </c>
      <c r="C1173" s="55" t="s">
        <v>927</v>
      </c>
      <c r="D1173" s="59" t="s">
        <v>2035</v>
      </c>
      <c r="E1173" s="56">
        <v>43038</v>
      </c>
      <c r="F1173" s="26">
        <f t="shared" si="18"/>
        <v>46690</v>
      </c>
      <c r="G1173" s="55" t="s">
        <v>3259</v>
      </c>
      <c r="H1173" s="57">
        <v>3000000</v>
      </c>
      <c r="I1173" s="39"/>
      <c r="J1173" s="40"/>
      <c r="K1173" s="45">
        <v>3000000</v>
      </c>
    </row>
    <row r="1174" spans="1:11" s="54" customFormat="1" ht="33.75" x14ac:dyDescent="0.2">
      <c r="A1174" s="25">
        <v>10102</v>
      </c>
      <c r="B1174" s="54" t="s">
        <v>90</v>
      </c>
      <c r="C1174" s="55" t="s">
        <v>927</v>
      </c>
      <c r="D1174" s="59" t="s">
        <v>2035</v>
      </c>
      <c r="E1174" s="56">
        <v>43038</v>
      </c>
      <c r="F1174" s="26">
        <f t="shared" si="18"/>
        <v>46690</v>
      </c>
      <c r="G1174" s="55" t="s">
        <v>3260</v>
      </c>
      <c r="H1174" s="57">
        <v>2500000</v>
      </c>
      <c r="I1174" s="39"/>
      <c r="J1174" s="40"/>
      <c r="K1174" s="45">
        <v>2500000</v>
      </c>
    </row>
    <row r="1175" spans="1:11" s="54" customFormat="1" ht="33.75" x14ac:dyDescent="0.2">
      <c r="A1175" s="25">
        <v>10103</v>
      </c>
      <c r="B1175" s="54" t="s">
        <v>90</v>
      </c>
      <c r="C1175" s="55" t="s">
        <v>927</v>
      </c>
      <c r="D1175" s="59" t="s">
        <v>2035</v>
      </c>
      <c r="E1175" s="56">
        <v>43038</v>
      </c>
      <c r="F1175" s="26">
        <f t="shared" si="18"/>
        <v>46690</v>
      </c>
      <c r="G1175" s="55" t="s">
        <v>3261</v>
      </c>
      <c r="H1175" s="57">
        <v>3500000</v>
      </c>
      <c r="I1175" s="39"/>
      <c r="J1175" s="40"/>
      <c r="K1175" s="45">
        <v>3500000</v>
      </c>
    </row>
    <row r="1176" spans="1:11" s="54" customFormat="1" ht="45" x14ac:dyDescent="0.2">
      <c r="A1176" s="25">
        <v>10104</v>
      </c>
      <c r="B1176" s="54" t="s">
        <v>90</v>
      </c>
      <c r="C1176" s="55" t="s">
        <v>927</v>
      </c>
      <c r="D1176" s="59" t="s">
        <v>2035</v>
      </c>
      <c r="E1176" s="56">
        <v>43038</v>
      </c>
      <c r="F1176" s="26">
        <f t="shared" si="18"/>
        <v>46690</v>
      </c>
      <c r="G1176" s="55" t="s">
        <v>3232</v>
      </c>
      <c r="H1176" s="57">
        <v>10000000</v>
      </c>
      <c r="I1176" s="39"/>
      <c r="J1176" s="40"/>
      <c r="K1176" s="45">
        <v>10000000</v>
      </c>
    </row>
    <row r="1177" spans="1:11" s="54" customFormat="1" ht="33.75" x14ac:dyDescent="0.2">
      <c r="A1177" s="25">
        <v>10105</v>
      </c>
      <c r="B1177" s="54" t="s">
        <v>90</v>
      </c>
      <c r="C1177" s="55" t="s">
        <v>927</v>
      </c>
      <c r="D1177" s="59" t="s">
        <v>2035</v>
      </c>
      <c r="E1177" s="56">
        <v>43038</v>
      </c>
      <c r="F1177" s="26">
        <f t="shared" si="18"/>
        <v>46690</v>
      </c>
      <c r="G1177" s="55" t="s">
        <v>3262</v>
      </c>
      <c r="H1177" s="57">
        <v>5000000</v>
      </c>
      <c r="I1177" s="39"/>
      <c r="J1177" s="40"/>
      <c r="K1177" s="45">
        <v>5000000</v>
      </c>
    </row>
    <row r="1178" spans="1:11" s="54" customFormat="1" ht="33.75" x14ac:dyDescent="0.2">
      <c r="A1178" s="25">
        <v>10106</v>
      </c>
      <c r="B1178" s="54" t="s">
        <v>90</v>
      </c>
      <c r="C1178" s="55" t="s">
        <v>927</v>
      </c>
      <c r="D1178" s="59" t="s">
        <v>2035</v>
      </c>
      <c r="E1178" s="56">
        <v>43038</v>
      </c>
      <c r="F1178" s="26">
        <f t="shared" si="18"/>
        <v>46690</v>
      </c>
      <c r="G1178" s="55" t="s">
        <v>3263</v>
      </c>
      <c r="H1178" s="57">
        <v>5000000</v>
      </c>
      <c r="I1178" s="39"/>
      <c r="J1178" s="40"/>
      <c r="K1178" s="45">
        <v>5000000</v>
      </c>
    </row>
    <row r="1179" spans="1:11" s="54" customFormat="1" ht="22.5" x14ac:dyDescent="0.2">
      <c r="A1179" s="25">
        <v>10107</v>
      </c>
      <c r="B1179" s="54" t="s">
        <v>90</v>
      </c>
      <c r="C1179" s="55" t="s">
        <v>927</v>
      </c>
      <c r="D1179" s="59" t="s">
        <v>2035</v>
      </c>
      <c r="E1179" s="56">
        <v>43038</v>
      </c>
      <c r="F1179" s="26">
        <f t="shared" si="18"/>
        <v>46690</v>
      </c>
      <c r="G1179" s="55" t="s">
        <v>3264</v>
      </c>
      <c r="H1179" s="57">
        <v>15000000</v>
      </c>
      <c r="I1179" s="39"/>
      <c r="J1179" s="40"/>
      <c r="K1179" s="45">
        <v>15000000</v>
      </c>
    </row>
    <row r="1180" spans="1:11" s="54" customFormat="1" ht="33.75" x14ac:dyDescent="0.2">
      <c r="A1180" s="25">
        <v>10108</v>
      </c>
      <c r="B1180" s="54" t="s">
        <v>90</v>
      </c>
      <c r="C1180" s="55" t="s">
        <v>927</v>
      </c>
      <c r="D1180" s="59" t="s">
        <v>2035</v>
      </c>
      <c r="E1180" s="56">
        <v>43038</v>
      </c>
      <c r="F1180" s="26">
        <f t="shared" si="18"/>
        <v>46690</v>
      </c>
      <c r="G1180" s="55" t="s">
        <v>3265</v>
      </c>
      <c r="H1180" s="57">
        <v>10000000</v>
      </c>
      <c r="I1180" s="39">
        <v>500000</v>
      </c>
      <c r="J1180" s="40">
        <v>43089</v>
      </c>
      <c r="K1180" s="45">
        <v>9500000</v>
      </c>
    </row>
    <row r="1181" spans="1:11" s="54" customFormat="1" ht="33.75" x14ac:dyDescent="0.2">
      <c r="A1181" s="25">
        <v>10109</v>
      </c>
      <c r="B1181" s="54" t="s">
        <v>90</v>
      </c>
      <c r="C1181" s="55" t="s">
        <v>927</v>
      </c>
      <c r="D1181" s="59" t="s">
        <v>2035</v>
      </c>
      <c r="E1181" s="56">
        <v>43038</v>
      </c>
      <c r="F1181" s="26">
        <f t="shared" si="18"/>
        <v>46690</v>
      </c>
      <c r="G1181" s="55" t="s">
        <v>3266</v>
      </c>
      <c r="H1181" s="57">
        <v>15000000</v>
      </c>
      <c r="I1181" s="39"/>
      <c r="J1181" s="40"/>
      <c r="K1181" s="45">
        <v>15000000</v>
      </c>
    </row>
    <row r="1182" spans="1:11" s="54" customFormat="1" ht="45" x14ac:dyDescent="0.2">
      <c r="A1182" s="25">
        <v>10110</v>
      </c>
      <c r="B1182" s="54" t="s">
        <v>90</v>
      </c>
      <c r="C1182" s="55" t="s">
        <v>927</v>
      </c>
      <c r="D1182" s="59" t="s">
        <v>2035</v>
      </c>
      <c r="E1182" s="56">
        <v>43038</v>
      </c>
      <c r="F1182" s="26">
        <f t="shared" si="18"/>
        <v>46690</v>
      </c>
      <c r="G1182" s="55" t="s">
        <v>3267</v>
      </c>
      <c r="H1182" s="57">
        <v>20000000</v>
      </c>
      <c r="I1182" s="39"/>
      <c r="J1182" s="40"/>
      <c r="K1182" s="45">
        <v>20000000</v>
      </c>
    </row>
    <row r="1183" spans="1:11" s="54" customFormat="1" ht="33.75" x14ac:dyDescent="0.2">
      <c r="A1183" s="25">
        <v>10111</v>
      </c>
      <c r="B1183" s="54" t="s">
        <v>90</v>
      </c>
      <c r="C1183" s="55" t="s">
        <v>927</v>
      </c>
      <c r="D1183" s="59" t="s">
        <v>2035</v>
      </c>
      <c r="E1183" s="56">
        <v>43038</v>
      </c>
      <c r="F1183" s="26">
        <f t="shared" si="18"/>
        <v>46690</v>
      </c>
      <c r="G1183" s="55" t="s">
        <v>3268</v>
      </c>
      <c r="H1183" s="57">
        <v>10000000</v>
      </c>
      <c r="I1183" s="39">
        <v>750000</v>
      </c>
      <c r="J1183" s="40">
        <v>44188</v>
      </c>
      <c r="K1183" s="45">
        <v>9250000</v>
      </c>
    </row>
    <row r="1184" spans="1:11" s="54" customFormat="1" ht="33.75" x14ac:dyDescent="0.2">
      <c r="A1184" s="25">
        <v>10112</v>
      </c>
      <c r="B1184" s="54" t="s">
        <v>90</v>
      </c>
      <c r="C1184" s="55" t="s">
        <v>927</v>
      </c>
      <c r="D1184" s="59" t="s">
        <v>2035</v>
      </c>
      <c r="E1184" s="56">
        <v>43038</v>
      </c>
      <c r="F1184" s="26">
        <f t="shared" si="18"/>
        <v>46690</v>
      </c>
      <c r="G1184" s="55" t="s">
        <v>3269</v>
      </c>
      <c r="H1184" s="57">
        <v>10000000</v>
      </c>
      <c r="I1184" s="39"/>
      <c r="J1184" s="40"/>
      <c r="K1184" s="45">
        <v>10000000</v>
      </c>
    </row>
    <row r="1185" spans="1:11" s="54" customFormat="1" ht="45" x14ac:dyDescent="0.2">
      <c r="A1185" s="25">
        <v>10113</v>
      </c>
      <c r="B1185" s="54" t="s">
        <v>90</v>
      </c>
      <c r="C1185" s="55" t="s">
        <v>927</v>
      </c>
      <c r="D1185" s="59" t="s">
        <v>2035</v>
      </c>
      <c r="E1185" s="56">
        <v>43038</v>
      </c>
      <c r="F1185" s="26">
        <f t="shared" si="18"/>
        <v>46690</v>
      </c>
      <c r="G1185" s="55" t="s">
        <v>3270</v>
      </c>
      <c r="H1185" s="57">
        <v>5000000</v>
      </c>
      <c r="I1185" s="39"/>
      <c r="J1185" s="40"/>
      <c r="K1185" s="45">
        <v>5000000</v>
      </c>
    </row>
    <row r="1186" spans="1:11" s="54" customFormat="1" ht="67.5" x14ac:dyDescent="0.2">
      <c r="A1186" s="25">
        <v>10114</v>
      </c>
      <c r="B1186" s="54" t="s">
        <v>90</v>
      </c>
      <c r="C1186" s="55" t="s">
        <v>927</v>
      </c>
      <c r="D1186" s="59" t="s">
        <v>2035</v>
      </c>
      <c r="E1186" s="56">
        <v>43038</v>
      </c>
      <c r="F1186" s="26">
        <f t="shared" si="18"/>
        <v>46690</v>
      </c>
      <c r="G1186" s="55" t="s">
        <v>3271</v>
      </c>
      <c r="H1186" s="57">
        <v>10000000</v>
      </c>
      <c r="I1186" s="39">
        <v>9750000</v>
      </c>
      <c r="J1186" s="40" t="s">
        <v>6397</v>
      </c>
      <c r="K1186" s="45">
        <v>250000</v>
      </c>
    </row>
    <row r="1187" spans="1:11" s="54" customFormat="1" ht="33.75" x14ac:dyDescent="0.2">
      <c r="A1187" s="25">
        <v>10115</v>
      </c>
      <c r="B1187" s="54" t="s">
        <v>90</v>
      </c>
      <c r="C1187" s="55" t="s">
        <v>927</v>
      </c>
      <c r="D1187" s="59" t="s">
        <v>2035</v>
      </c>
      <c r="E1187" s="56">
        <v>43038</v>
      </c>
      <c r="F1187" s="26">
        <f t="shared" si="18"/>
        <v>46690</v>
      </c>
      <c r="G1187" s="55" t="s">
        <v>3272</v>
      </c>
      <c r="H1187" s="57">
        <v>5000000</v>
      </c>
      <c r="I1187" s="39"/>
      <c r="J1187" s="40"/>
      <c r="K1187" s="45">
        <v>5000000</v>
      </c>
    </row>
    <row r="1188" spans="1:11" s="54" customFormat="1" ht="22.5" x14ac:dyDescent="0.2">
      <c r="A1188" s="25">
        <v>10116</v>
      </c>
      <c r="B1188" s="54" t="s">
        <v>90</v>
      </c>
      <c r="C1188" s="55" t="s">
        <v>927</v>
      </c>
      <c r="D1188" s="59" t="s">
        <v>2035</v>
      </c>
      <c r="E1188" s="56">
        <v>43038</v>
      </c>
      <c r="F1188" s="26">
        <f t="shared" si="18"/>
        <v>46690</v>
      </c>
      <c r="G1188" s="55" t="s">
        <v>3273</v>
      </c>
      <c r="H1188" s="57">
        <v>3000000</v>
      </c>
      <c r="I1188" s="39">
        <v>0</v>
      </c>
      <c r="J1188" s="40"/>
      <c r="K1188" s="45">
        <v>3000000</v>
      </c>
    </row>
    <row r="1189" spans="1:11" s="54" customFormat="1" ht="22.5" x14ac:dyDescent="0.2">
      <c r="A1189" s="25">
        <v>10117</v>
      </c>
      <c r="B1189" s="54" t="s">
        <v>90</v>
      </c>
      <c r="C1189" s="55" t="s">
        <v>927</v>
      </c>
      <c r="D1189" s="59" t="s">
        <v>2035</v>
      </c>
      <c r="E1189" s="56">
        <v>43038</v>
      </c>
      <c r="F1189" s="26">
        <f t="shared" si="18"/>
        <v>46690</v>
      </c>
      <c r="G1189" s="55" t="s">
        <v>3274</v>
      </c>
      <c r="H1189" s="57">
        <v>2000000</v>
      </c>
      <c r="I1189" s="39">
        <v>2000000</v>
      </c>
      <c r="J1189" s="40" t="s">
        <v>5093</v>
      </c>
      <c r="K1189" s="45">
        <v>0</v>
      </c>
    </row>
    <row r="1190" spans="1:11" s="54" customFormat="1" ht="22.5" x14ac:dyDescent="0.2">
      <c r="A1190" s="25">
        <v>10118</v>
      </c>
      <c r="B1190" s="54" t="s">
        <v>90</v>
      </c>
      <c r="C1190" s="55" t="s">
        <v>927</v>
      </c>
      <c r="D1190" s="59" t="s">
        <v>2035</v>
      </c>
      <c r="E1190" s="56">
        <v>43038</v>
      </c>
      <c r="F1190" s="26">
        <f t="shared" si="18"/>
        <v>46690</v>
      </c>
      <c r="G1190" s="55" t="s">
        <v>3275</v>
      </c>
      <c r="H1190" s="57">
        <v>10000000</v>
      </c>
      <c r="I1190" s="39">
        <v>1000000</v>
      </c>
      <c r="J1190" s="40">
        <v>44536</v>
      </c>
      <c r="K1190" s="45">
        <v>9000000</v>
      </c>
    </row>
    <row r="1191" spans="1:11" s="54" customFormat="1" ht="22.5" x14ac:dyDescent="0.2">
      <c r="A1191" s="25">
        <v>10119</v>
      </c>
      <c r="B1191" s="54" t="s">
        <v>90</v>
      </c>
      <c r="C1191" s="55" t="s">
        <v>927</v>
      </c>
      <c r="D1191" s="59" t="s">
        <v>2035</v>
      </c>
      <c r="E1191" s="56">
        <v>43038</v>
      </c>
      <c r="F1191" s="26">
        <f t="shared" si="18"/>
        <v>46690</v>
      </c>
      <c r="G1191" s="55" t="s">
        <v>3276</v>
      </c>
      <c r="H1191" s="57">
        <v>10000000</v>
      </c>
      <c r="I1191" s="39">
        <v>6000000</v>
      </c>
      <c r="J1191" s="40" t="s">
        <v>5093</v>
      </c>
      <c r="K1191" s="45">
        <v>4000000</v>
      </c>
    </row>
    <row r="1192" spans="1:11" s="54" customFormat="1" ht="45" x14ac:dyDescent="0.2">
      <c r="A1192" s="25">
        <v>10120</v>
      </c>
      <c r="B1192" s="54" t="s">
        <v>90</v>
      </c>
      <c r="C1192" s="55" t="s">
        <v>927</v>
      </c>
      <c r="D1192" s="59" t="s">
        <v>2035</v>
      </c>
      <c r="E1192" s="56">
        <v>43038</v>
      </c>
      <c r="F1192" s="26">
        <f t="shared" si="18"/>
        <v>46690</v>
      </c>
      <c r="G1192" s="55" t="s">
        <v>3277</v>
      </c>
      <c r="H1192" s="57">
        <v>3500000</v>
      </c>
      <c r="I1192" s="39">
        <v>2500000</v>
      </c>
      <c r="J1192" s="40" t="s">
        <v>6406</v>
      </c>
      <c r="K1192" s="45">
        <v>1000000</v>
      </c>
    </row>
    <row r="1193" spans="1:11" s="54" customFormat="1" ht="45" x14ac:dyDescent="0.2">
      <c r="A1193" s="25">
        <v>10121</v>
      </c>
      <c r="B1193" s="54" t="s">
        <v>90</v>
      </c>
      <c r="C1193" s="55" t="s">
        <v>927</v>
      </c>
      <c r="D1193" s="59" t="s">
        <v>2035</v>
      </c>
      <c r="E1193" s="56">
        <v>43038</v>
      </c>
      <c r="F1193" s="26">
        <f t="shared" si="18"/>
        <v>46690</v>
      </c>
      <c r="G1193" s="55" t="s">
        <v>3278</v>
      </c>
      <c r="H1193" s="57">
        <v>600000</v>
      </c>
      <c r="I1193" s="39"/>
      <c r="J1193" s="40"/>
      <c r="K1193" s="45">
        <v>600000</v>
      </c>
    </row>
    <row r="1194" spans="1:11" s="54" customFormat="1" ht="33.75" x14ac:dyDescent="0.2">
      <c r="A1194" s="25">
        <v>10122</v>
      </c>
      <c r="B1194" s="54" t="s">
        <v>90</v>
      </c>
      <c r="C1194" s="55" t="s">
        <v>927</v>
      </c>
      <c r="D1194" s="59" t="s">
        <v>2035</v>
      </c>
      <c r="E1194" s="56">
        <v>43038</v>
      </c>
      <c r="F1194" s="26">
        <f t="shared" si="18"/>
        <v>46690</v>
      </c>
      <c r="G1194" s="55" t="s">
        <v>3279</v>
      </c>
      <c r="H1194" s="57">
        <v>1000000</v>
      </c>
      <c r="I1194" s="39"/>
      <c r="J1194" s="40"/>
      <c r="K1194" s="45">
        <v>1000000</v>
      </c>
    </row>
    <row r="1195" spans="1:11" s="54" customFormat="1" ht="45" x14ac:dyDescent="0.2">
      <c r="A1195" s="25">
        <v>10123</v>
      </c>
      <c r="B1195" s="54" t="s">
        <v>90</v>
      </c>
      <c r="C1195" s="55" t="s">
        <v>927</v>
      </c>
      <c r="D1195" s="59" t="s">
        <v>2035</v>
      </c>
      <c r="E1195" s="56">
        <v>43038</v>
      </c>
      <c r="F1195" s="26">
        <f t="shared" si="18"/>
        <v>46690</v>
      </c>
      <c r="G1195" s="55" t="s">
        <v>3280</v>
      </c>
      <c r="H1195" s="57">
        <v>500000</v>
      </c>
      <c r="I1195" s="39"/>
      <c r="J1195" s="40"/>
      <c r="K1195" s="45">
        <v>500000</v>
      </c>
    </row>
    <row r="1196" spans="1:11" s="54" customFormat="1" ht="33.75" x14ac:dyDescent="0.2">
      <c r="A1196" s="25">
        <v>10124</v>
      </c>
      <c r="B1196" s="54" t="s">
        <v>90</v>
      </c>
      <c r="C1196" s="55" t="s">
        <v>927</v>
      </c>
      <c r="D1196" s="59" t="s">
        <v>2035</v>
      </c>
      <c r="E1196" s="56">
        <v>43038</v>
      </c>
      <c r="F1196" s="26">
        <f t="shared" si="18"/>
        <v>46690</v>
      </c>
      <c r="G1196" s="55" t="s">
        <v>3281</v>
      </c>
      <c r="H1196" s="57">
        <v>500000</v>
      </c>
      <c r="I1196" s="39"/>
      <c r="J1196" s="40"/>
      <c r="K1196" s="45">
        <v>500000</v>
      </c>
    </row>
    <row r="1197" spans="1:11" s="54" customFormat="1" ht="45" x14ac:dyDescent="0.2">
      <c r="A1197" s="25">
        <v>10125</v>
      </c>
      <c r="B1197" s="54" t="s">
        <v>90</v>
      </c>
      <c r="C1197" s="55" t="s">
        <v>927</v>
      </c>
      <c r="D1197" s="59" t="s">
        <v>2035</v>
      </c>
      <c r="E1197" s="56">
        <v>43038</v>
      </c>
      <c r="F1197" s="26">
        <f t="shared" si="18"/>
        <v>46690</v>
      </c>
      <c r="G1197" s="55" t="s">
        <v>3282</v>
      </c>
      <c r="H1197" s="57">
        <v>1000000</v>
      </c>
      <c r="I1197" s="39"/>
      <c r="J1197" s="40"/>
      <c r="K1197" s="45">
        <v>1000000</v>
      </c>
    </row>
    <row r="1198" spans="1:11" s="54" customFormat="1" ht="45" x14ac:dyDescent="0.2">
      <c r="A1198" s="25">
        <v>10126</v>
      </c>
      <c r="B1198" s="54" t="s">
        <v>90</v>
      </c>
      <c r="C1198" s="55" t="s">
        <v>927</v>
      </c>
      <c r="D1198" s="59" t="s">
        <v>2035</v>
      </c>
      <c r="E1198" s="56">
        <v>43038</v>
      </c>
      <c r="F1198" s="26">
        <f t="shared" si="18"/>
        <v>46690</v>
      </c>
      <c r="G1198" s="55" t="s">
        <v>3283</v>
      </c>
      <c r="H1198" s="57">
        <v>500000</v>
      </c>
      <c r="I1198" s="39"/>
      <c r="J1198" s="40"/>
      <c r="K1198" s="45">
        <v>500000</v>
      </c>
    </row>
    <row r="1199" spans="1:11" s="54" customFormat="1" ht="45" x14ac:dyDescent="0.2">
      <c r="A1199" s="25">
        <v>10127</v>
      </c>
      <c r="B1199" s="54" t="s">
        <v>90</v>
      </c>
      <c r="C1199" s="55" t="s">
        <v>927</v>
      </c>
      <c r="D1199" s="59" t="s">
        <v>2035</v>
      </c>
      <c r="E1199" s="56">
        <v>43038</v>
      </c>
      <c r="F1199" s="26">
        <f t="shared" si="18"/>
        <v>46690</v>
      </c>
      <c r="G1199" s="55" t="s">
        <v>3284</v>
      </c>
      <c r="H1199" s="57">
        <v>1000000</v>
      </c>
      <c r="I1199" s="39"/>
      <c r="J1199" s="40"/>
      <c r="K1199" s="45">
        <v>1000000</v>
      </c>
    </row>
    <row r="1200" spans="1:11" s="54" customFormat="1" ht="45" x14ac:dyDescent="0.2">
      <c r="A1200" s="25">
        <v>10128</v>
      </c>
      <c r="B1200" s="54" t="s">
        <v>90</v>
      </c>
      <c r="C1200" s="55" t="s">
        <v>927</v>
      </c>
      <c r="D1200" s="59" t="s">
        <v>2035</v>
      </c>
      <c r="E1200" s="56">
        <v>43038</v>
      </c>
      <c r="F1200" s="26">
        <f t="shared" si="18"/>
        <v>46690</v>
      </c>
      <c r="G1200" s="55" t="s">
        <v>3285</v>
      </c>
      <c r="H1200" s="57">
        <v>1000000</v>
      </c>
      <c r="I1200" s="39"/>
      <c r="J1200" s="40"/>
      <c r="K1200" s="45">
        <v>1000000</v>
      </c>
    </row>
    <row r="1201" spans="1:11" s="54" customFormat="1" ht="45" x14ac:dyDescent="0.2">
      <c r="A1201" s="25">
        <v>10129</v>
      </c>
      <c r="B1201" s="54" t="s">
        <v>90</v>
      </c>
      <c r="C1201" s="55" t="s">
        <v>927</v>
      </c>
      <c r="D1201" s="59" t="s">
        <v>2035</v>
      </c>
      <c r="E1201" s="56">
        <v>43038</v>
      </c>
      <c r="F1201" s="26">
        <f t="shared" si="18"/>
        <v>46690</v>
      </c>
      <c r="G1201" s="55" t="s">
        <v>3286</v>
      </c>
      <c r="H1201" s="57">
        <v>1000000</v>
      </c>
      <c r="I1201" s="39">
        <v>1000000</v>
      </c>
      <c r="J1201" s="40">
        <v>44188</v>
      </c>
      <c r="K1201" s="45">
        <v>0</v>
      </c>
    </row>
    <row r="1202" spans="1:11" s="54" customFormat="1" ht="45" x14ac:dyDescent="0.2">
      <c r="A1202" s="25">
        <v>10130</v>
      </c>
      <c r="B1202" s="54" t="s">
        <v>90</v>
      </c>
      <c r="C1202" s="55" t="s">
        <v>927</v>
      </c>
      <c r="D1202" s="59" t="s">
        <v>2035</v>
      </c>
      <c r="E1202" s="56">
        <v>43038</v>
      </c>
      <c r="F1202" s="26">
        <f t="shared" si="18"/>
        <v>46690</v>
      </c>
      <c r="G1202" s="55" t="s">
        <v>3287</v>
      </c>
      <c r="H1202" s="57">
        <v>1000000</v>
      </c>
      <c r="I1202" s="39"/>
      <c r="J1202" s="40"/>
      <c r="K1202" s="45">
        <v>1000000</v>
      </c>
    </row>
    <row r="1203" spans="1:11" s="54" customFormat="1" ht="45" x14ac:dyDescent="0.2">
      <c r="A1203" s="25">
        <v>10131</v>
      </c>
      <c r="B1203" s="54" t="s">
        <v>90</v>
      </c>
      <c r="C1203" s="55" t="s">
        <v>927</v>
      </c>
      <c r="D1203" s="59" t="s">
        <v>2035</v>
      </c>
      <c r="E1203" s="56">
        <v>43038</v>
      </c>
      <c r="F1203" s="26">
        <f t="shared" si="18"/>
        <v>46690</v>
      </c>
      <c r="G1203" s="55" t="s">
        <v>3288</v>
      </c>
      <c r="H1203" s="57">
        <v>1000000</v>
      </c>
      <c r="I1203" s="39"/>
      <c r="J1203" s="40"/>
      <c r="K1203" s="45">
        <v>1000000</v>
      </c>
    </row>
    <row r="1204" spans="1:11" s="54" customFormat="1" ht="45" x14ac:dyDescent="0.2">
      <c r="A1204" s="25">
        <v>10132</v>
      </c>
      <c r="B1204" s="54" t="s">
        <v>90</v>
      </c>
      <c r="C1204" s="55" t="s">
        <v>927</v>
      </c>
      <c r="D1204" s="59" t="s">
        <v>2035</v>
      </c>
      <c r="E1204" s="56">
        <v>43038</v>
      </c>
      <c r="F1204" s="26">
        <f t="shared" si="18"/>
        <v>46690</v>
      </c>
      <c r="G1204" s="55" t="s">
        <v>3289</v>
      </c>
      <c r="H1204" s="57">
        <v>2500000</v>
      </c>
      <c r="I1204" s="39"/>
      <c r="J1204" s="40"/>
      <c r="K1204" s="45">
        <v>2500000</v>
      </c>
    </row>
    <row r="1205" spans="1:11" s="54" customFormat="1" ht="45" x14ac:dyDescent="0.2">
      <c r="A1205" s="25">
        <v>10133</v>
      </c>
      <c r="B1205" s="54" t="s">
        <v>90</v>
      </c>
      <c r="C1205" s="55" t="s">
        <v>927</v>
      </c>
      <c r="D1205" s="59" t="s">
        <v>2035</v>
      </c>
      <c r="E1205" s="56">
        <v>43038</v>
      </c>
      <c r="F1205" s="26">
        <f t="shared" si="18"/>
        <v>46690</v>
      </c>
      <c r="G1205" s="55" t="s">
        <v>3290</v>
      </c>
      <c r="H1205" s="57">
        <v>5000000</v>
      </c>
      <c r="I1205" s="39"/>
      <c r="J1205" s="40"/>
      <c r="K1205" s="45">
        <v>5000000</v>
      </c>
    </row>
    <row r="1206" spans="1:11" s="54" customFormat="1" ht="45" x14ac:dyDescent="0.2">
      <c r="A1206" s="25">
        <v>10134</v>
      </c>
      <c r="B1206" s="54" t="s">
        <v>90</v>
      </c>
      <c r="C1206" s="55" t="s">
        <v>927</v>
      </c>
      <c r="D1206" s="59" t="s">
        <v>2035</v>
      </c>
      <c r="E1206" s="56">
        <v>43038</v>
      </c>
      <c r="F1206" s="26">
        <f t="shared" si="18"/>
        <v>46690</v>
      </c>
      <c r="G1206" s="55" t="s">
        <v>3291</v>
      </c>
      <c r="H1206" s="57">
        <v>2500000</v>
      </c>
      <c r="I1206" s="39"/>
      <c r="J1206" s="40"/>
      <c r="K1206" s="45">
        <v>2500000</v>
      </c>
    </row>
    <row r="1207" spans="1:11" s="54" customFormat="1" ht="45" x14ac:dyDescent="0.2">
      <c r="A1207" s="25">
        <v>10135</v>
      </c>
      <c r="B1207" s="54" t="s">
        <v>90</v>
      </c>
      <c r="C1207" s="55" t="s">
        <v>927</v>
      </c>
      <c r="D1207" s="59" t="s">
        <v>2035</v>
      </c>
      <c r="E1207" s="56">
        <v>43038</v>
      </c>
      <c r="F1207" s="26">
        <f t="shared" si="18"/>
        <v>46690</v>
      </c>
      <c r="G1207" s="55" t="s">
        <v>3292</v>
      </c>
      <c r="H1207" s="57">
        <v>2500000</v>
      </c>
      <c r="I1207" s="39"/>
      <c r="J1207" s="40"/>
      <c r="K1207" s="45">
        <v>2500000</v>
      </c>
    </row>
    <row r="1208" spans="1:11" s="54" customFormat="1" ht="45" x14ac:dyDescent="0.2">
      <c r="A1208" s="25">
        <v>10136</v>
      </c>
      <c r="B1208" s="54" t="s">
        <v>90</v>
      </c>
      <c r="C1208" s="55" t="s">
        <v>927</v>
      </c>
      <c r="D1208" s="59" t="s">
        <v>2035</v>
      </c>
      <c r="E1208" s="56">
        <v>43038</v>
      </c>
      <c r="F1208" s="26">
        <f t="shared" si="18"/>
        <v>46690</v>
      </c>
      <c r="G1208" s="55" t="s">
        <v>3293</v>
      </c>
      <c r="H1208" s="57">
        <v>2500000</v>
      </c>
      <c r="I1208" s="39"/>
      <c r="J1208" s="40"/>
      <c r="K1208" s="45">
        <v>2500000</v>
      </c>
    </row>
    <row r="1209" spans="1:11" s="54" customFormat="1" ht="45" x14ac:dyDescent="0.2">
      <c r="A1209" s="25">
        <v>10137</v>
      </c>
      <c r="B1209" s="54" t="s">
        <v>90</v>
      </c>
      <c r="C1209" s="55" t="s">
        <v>927</v>
      </c>
      <c r="D1209" s="59" t="s">
        <v>2035</v>
      </c>
      <c r="E1209" s="56">
        <v>43038</v>
      </c>
      <c r="F1209" s="26">
        <f t="shared" si="18"/>
        <v>46690</v>
      </c>
      <c r="G1209" s="55" t="s">
        <v>3294</v>
      </c>
      <c r="H1209" s="57">
        <v>1000000</v>
      </c>
      <c r="I1209" s="39"/>
      <c r="J1209" s="40"/>
      <c r="K1209" s="45">
        <v>1000000</v>
      </c>
    </row>
    <row r="1210" spans="1:11" s="54" customFormat="1" ht="45" x14ac:dyDescent="0.2">
      <c r="A1210" s="25">
        <v>10138</v>
      </c>
      <c r="B1210" s="54" t="s">
        <v>90</v>
      </c>
      <c r="C1210" s="55" t="s">
        <v>927</v>
      </c>
      <c r="D1210" s="59" t="s">
        <v>2035</v>
      </c>
      <c r="E1210" s="56">
        <v>43038</v>
      </c>
      <c r="F1210" s="26">
        <f t="shared" si="18"/>
        <v>46690</v>
      </c>
      <c r="G1210" s="55" t="s">
        <v>3295</v>
      </c>
      <c r="H1210" s="57">
        <v>2500000</v>
      </c>
      <c r="I1210" s="39"/>
      <c r="J1210" s="40"/>
      <c r="K1210" s="45">
        <v>2500000</v>
      </c>
    </row>
    <row r="1211" spans="1:11" s="54" customFormat="1" ht="33.75" x14ac:dyDescent="0.2">
      <c r="A1211" s="25">
        <v>10139</v>
      </c>
      <c r="B1211" s="54" t="s">
        <v>90</v>
      </c>
      <c r="C1211" s="55" t="s">
        <v>927</v>
      </c>
      <c r="D1211" s="59" t="s">
        <v>2035</v>
      </c>
      <c r="E1211" s="56">
        <v>43038</v>
      </c>
      <c r="F1211" s="26">
        <f t="shared" si="18"/>
        <v>46690</v>
      </c>
      <c r="G1211" s="55" t="s">
        <v>3296</v>
      </c>
      <c r="H1211" s="57">
        <v>2400000</v>
      </c>
      <c r="I1211" s="39"/>
      <c r="J1211" s="40"/>
      <c r="K1211" s="45">
        <v>2400000</v>
      </c>
    </row>
    <row r="1212" spans="1:11" s="54" customFormat="1" ht="22.5" x14ac:dyDescent="0.2">
      <c r="A1212" s="25">
        <v>10140</v>
      </c>
      <c r="B1212" s="54" t="s">
        <v>90</v>
      </c>
      <c r="C1212" s="55" t="s">
        <v>927</v>
      </c>
      <c r="D1212" s="59" t="s">
        <v>2035</v>
      </c>
      <c r="E1212" s="56">
        <v>43038</v>
      </c>
      <c r="F1212" s="26">
        <f t="shared" si="18"/>
        <v>46690</v>
      </c>
      <c r="G1212" s="55" t="s">
        <v>3297</v>
      </c>
      <c r="H1212" s="57">
        <v>6000000</v>
      </c>
      <c r="I1212" s="39">
        <v>5000000</v>
      </c>
      <c r="J1212" s="40">
        <v>43089</v>
      </c>
      <c r="K1212" s="45">
        <v>1000000</v>
      </c>
    </row>
    <row r="1213" spans="1:11" s="54" customFormat="1" ht="22.5" x14ac:dyDescent="0.2">
      <c r="A1213" s="25">
        <v>10141</v>
      </c>
      <c r="B1213" s="54" t="s">
        <v>90</v>
      </c>
      <c r="C1213" s="55" t="s">
        <v>927</v>
      </c>
      <c r="D1213" s="59" t="s">
        <v>2035</v>
      </c>
      <c r="E1213" s="56">
        <v>43038</v>
      </c>
      <c r="F1213" s="26">
        <f t="shared" si="18"/>
        <v>46690</v>
      </c>
      <c r="G1213" s="55" t="s">
        <v>3298</v>
      </c>
      <c r="H1213" s="57">
        <v>6000000</v>
      </c>
      <c r="I1213" s="39"/>
      <c r="J1213" s="40"/>
      <c r="K1213" s="45">
        <v>6000000</v>
      </c>
    </row>
    <row r="1214" spans="1:11" s="54" customFormat="1" ht="33.75" x14ac:dyDescent="0.2">
      <c r="A1214" s="25">
        <v>10142</v>
      </c>
      <c r="B1214" s="54" t="s">
        <v>90</v>
      </c>
      <c r="C1214" s="55" t="s">
        <v>927</v>
      </c>
      <c r="D1214" s="59" t="s">
        <v>2035</v>
      </c>
      <c r="E1214" s="56">
        <v>43038</v>
      </c>
      <c r="F1214" s="26">
        <f t="shared" si="18"/>
        <v>46690</v>
      </c>
      <c r="G1214" s="55" t="s">
        <v>3299</v>
      </c>
      <c r="H1214" s="57">
        <v>2500000</v>
      </c>
      <c r="I1214" s="39"/>
      <c r="J1214" s="40"/>
      <c r="K1214" s="45">
        <v>2500000</v>
      </c>
    </row>
    <row r="1215" spans="1:11" s="54" customFormat="1" ht="45" x14ac:dyDescent="0.2">
      <c r="A1215" s="25">
        <v>10143</v>
      </c>
      <c r="B1215" s="54" t="s">
        <v>90</v>
      </c>
      <c r="C1215" s="55" t="s">
        <v>927</v>
      </c>
      <c r="D1215" s="59" t="s">
        <v>2035</v>
      </c>
      <c r="E1215" s="56">
        <v>43038</v>
      </c>
      <c r="F1215" s="26">
        <f t="shared" si="18"/>
        <v>46690</v>
      </c>
      <c r="G1215" s="55" t="s">
        <v>3300</v>
      </c>
      <c r="H1215" s="57">
        <v>1600000</v>
      </c>
      <c r="I1215" s="39"/>
      <c r="J1215" s="40"/>
      <c r="K1215" s="45">
        <v>1600000</v>
      </c>
    </row>
    <row r="1216" spans="1:11" s="54" customFormat="1" ht="45" x14ac:dyDescent="0.2">
      <c r="A1216" s="25">
        <v>10144</v>
      </c>
      <c r="B1216" s="54" t="s">
        <v>90</v>
      </c>
      <c r="C1216" s="55" t="s">
        <v>927</v>
      </c>
      <c r="D1216" s="59" t="s">
        <v>2035</v>
      </c>
      <c r="E1216" s="56">
        <v>43038</v>
      </c>
      <c r="F1216" s="26">
        <f t="shared" si="18"/>
        <v>46690</v>
      </c>
      <c r="G1216" s="55" t="s">
        <v>3301</v>
      </c>
      <c r="H1216" s="57">
        <v>2500000</v>
      </c>
      <c r="I1216" s="39"/>
      <c r="J1216" s="40"/>
      <c r="K1216" s="45">
        <v>2500000</v>
      </c>
    </row>
    <row r="1217" spans="1:11" s="54" customFormat="1" ht="45" x14ac:dyDescent="0.2">
      <c r="A1217" s="25">
        <v>10145</v>
      </c>
      <c r="B1217" s="54" t="s">
        <v>90</v>
      </c>
      <c r="C1217" s="55" t="s">
        <v>927</v>
      </c>
      <c r="D1217" s="59" t="s">
        <v>2035</v>
      </c>
      <c r="E1217" s="56">
        <v>43038</v>
      </c>
      <c r="F1217" s="26">
        <f t="shared" si="18"/>
        <v>46690</v>
      </c>
      <c r="G1217" s="55" t="s">
        <v>3302</v>
      </c>
      <c r="H1217" s="57">
        <v>2500000</v>
      </c>
      <c r="I1217" s="39"/>
      <c r="J1217" s="40"/>
      <c r="K1217" s="45">
        <v>2500000</v>
      </c>
    </row>
    <row r="1218" spans="1:11" s="54" customFormat="1" ht="45" x14ac:dyDescent="0.2">
      <c r="A1218" s="25">
        <v>10146</v>
      </c>
      <c r="B1218" s="54" t="s">
        <v>90</v>
      </c>
      <c r="C1218" s="55" t="s">
        <v>927</v>
      </c>
      <c r="D1218" s="59" t="s">
        <v>2035</v>
      </c>
      <c r="E1218" s="56">
        <v>43038</v>
      </c>
      <c r="F1218" s="26">
        <f t="shared" si="18"/>
        <v>46690</v>
      </c>
      <c r="G1218" s="55" t="s">
        <v>3303</v>
      </c>
      <c r="H1218" s="57">
        <v>4000000</v>
      </c>
      <c r="I1218" s="39">
        <v>500000</v>
      </c>
      <c r="J1218" s="40">
        <v>44860</v>
      </c>
      <c r="K1218" s="45">
        <v>3500000</v>
      </c>
    </row>
    <row r="1219" spans="1:11" s="54" customFormat="1" ht="45" x14ac:dyDescent="0.2">
      <c r="A1219" s="25">
        <v>10147</v>
      </c>
      <c r="B1219" s="54" t="s">
        <v>90</v>
      </c>
      <c r="C1219" s="55" t="s">
        <v>927</v>
      </c>
      <c r="D1219" s="59" t="s">
        <v>2035</v>
      </c>
      <c r="E1219" s="56">
        <v>43038</v>
      </c>
      <c r="F1219" s="26">
        <f t="shared" si="18"/>
        <v>46690</v>
      </c>
      <c r="G1219" s="55" t="s">
        <v>3304</v>
      </c>
      <c r="H1219" s="57">
        <v>2000000</v>
      </c>
      <c r="I1219" s="39"/>
      <c r="J1219" s="40"/>
      <c r="K1219" s="45">
        <v>2000000</v>
      </c>
    </row>
    <row r="1220" spans="1:11" s="54" customFormat="1" ht="45" x14ac:dyDescent="0.2">
      <c r="A1220" s="25">
        <v>10148</v>
      </c>
      <c r="B1220" s="54" t="s">
        <v>90</v>
      </c>
      <c r="C1220" s="55" t="s">
        <v>927</v>
      </c>
      <c r="D1220" s="59" t="s">
        <v>2035</v>
      </c>
      <c r="E1220" s="56">
        <v>43038</v>
      </c>
      <c r="F1220" s="26">
        <f t="shared" ref="F1220:F1283" si="19">IF(D1220="","",(DATE(YEAR(E1220)+10,MONTH(E1220),DAY(E1220))))</f>
        <v>46690</v>
      </c>
      <c r="G1220" s="55" t="s">
        <v>3305</v>
      </c>
      <c r="H1220" s="57">
        <v>1548000</v>
      </c>
      <c r="I1220" s="39"/>
      <c r="J1220" s="40"/>
      <c r="K1220" s="45">
        <v>1548000</v>
      </c>
    </row>
    <row r="1221" spans="1:11" s="54" customFormat="1" ht="45" x14ac:dyDescent="0.2">
      <c r="A1221" s="25">
        <v>10149</v>
      </c>
      <c r="B1221" s="54" t="s">
        <v>90</v>
      </c>
      <c r="C1221" s="55" t="s">
        <v>927</v>
      </c>
      <c r="D1221" s="59" t="s">
        <v>2035</v>
      </c>
      <c r="E1221" s="56">
        <v>43038</v>
      </c>
      <c r="F1221" s="26">
        <f t="shared" si="19"/>
        <v>46690</v>
      </c>
      <c r="G1221" s="55" t="s">
        <v>3306</v>
      </c>
      <c r="H1221" s="57">
        <v>4580000</v>
      </c>
      <c r="I1221" s="39"/>
      <c r="J1221" s="40"/>
      <c r="K1221" s="45">
        <v>4580000</v>
      </c>
    </row>
    <row r="1222" spans="1:11" s="54" customFormat="1" ht="45" x14ac:dyDescent="0.2">
      <c r="A1222" s="25">
        <v>10150</v>
      </c>
      <c r="B1222" s="54" t="s">
        <v>90</v>
      </c>
      <c r="C1222" s="55" t="s">
        <v>927</v>
      </c>
      <c r="D1222" s="59" t="s">
        <v>2035</v>
      </c>
      <c r="E1222" s="56">
        <v>43038</v>
      </c>
      <c r="F1222" s="26">
        <f t="shared" si="19"/>
        <v>46690</v>
      </c>
      <c r="G1222" s="55" t="s">
        <v>3307</v>
      </c>
      <c r="H1222" s="57">
        <v>3000000</v>
      </c>
      <c r="I1222" s="39"/>
      <c r="J1222" s="40"/>
      <c r="K1222" s="45">
        <v>3000000</v>
      </c>
    </row>
    <row r="1223" spans="1:11" s="54" customFormat="1" ht="45" x14ac:dyDescent="0.2">
      <c r="A1223" s="25">
        <v>10151</v>
      </c>
      <c r="B1223" s="54" t="s">
        <v>90</v>
      </c>
      <c r="C1223" s="55" t="s">
        <v>927</v>
      </c>
      <c r="D1223" s="59" t="s">
        <v>2035</v>
      </c>
      <c r="E1223" s="56">
        <v>43038</v>
      </c>
      <c r="F1223" s="26">
        <f t="shared" si="19"/>
        <v>46690</v>
      </c>
      <c r="G1223" s="55" t="s">
        <v>3308</v>
      </c>
      <c r="H1223" s="57">
        <v>915000</v>
      </c>
      <c r="I1223" s="39"/>
      <c r="J1223" s="40"/>
      <c r="K1223" s="45">
        <v>915000</v>
      </c>
    </row>
    <row r="1224" spans="1:11" s="54" customFormat="1" ht="45" x14ac:dyDescent="0.2">
      <c r="A1224" s="25">
        <v>10152</v>
      </c>
      <c r="B1224" s="54" t="s">
        <v>90</v>
      </c>
      <c r="C1224" s="55" t="s">
        <v>927</v>
      </c>
      <c r="D1224" s="59" t="s">
        <v>2035</v>
      </c>
      <c r="E1224" s="56">
        <v>43038</v>
      </c>
      <c r="F1224" s="26">
        <f t="shared" si="19"/>
        <v>46690</v>
      </c>
      <c r="G1224" s="55" t="s">
        <v>3309</v>
      </c>
      <c r="H1224" s="57">
        <v>3000000</v>
      </c>
      <c r="I1224" s="39">
        <v>500000</v>
      </c>
      <c r="J1224" s="40">
        <v>44860</v>
      </c>
      <c r="K1224" s="45">
        <v>2500000</v>
      </c>
    </row>
    <row r="1225" spans="1:11" s="54" customFormat="1" ht="33.75" x14ac:dyDescent="0.2">
      <c r="A1225" s="25">
        <v>10153</v>
      </c>
      <c r="B1225" s="54" t="s">
        <v>90</v>
      </c>
      <c r="C1225" s="55" t="s">
        <v>927</v>
      </c>
      <c r="D1225" s="59" t="s">
        <v>2035</v>
      </c>
      <c r="E1225" s="56">
        <v>43038</v>
      </c>
      <c r="F1225" s="26">
        <f t="shared" si="19"/>
        <v>46690</v>
      </c>
      <c r="G1225" s="55" t="s">
        <v>3310</v>
      </c>
      <c r="H1225" s="57">
        <v>2250000</v>
      </c>
      <c r="I1225" s="39"/>
      <c r="J1225" s="40"/>
      <c r="K1225" s="45">
        <v>2250000</v>
      </c>
    </row>
    <row r="1226" spans="1:11" s="54" customFormat="1" ht="45" x14ac:dyDescent="0.2">
      <c r="A1226" s="25">
        <v>10154</v>
      </c>
      <c r="B1226" s="54" t="s">
        <v>90</v>
      </c>
      <c r="C1226" s="55" t="s">
        <v>927</v>
      </c>
      <c r="D1226" s="59" t="s">
        <v>2035</v>
      </c>
      <c r="E1226" s="56">
        <v>43038</v>
      </c>
      <c r="F1226" s="26">
        <f t="shared" si="19"/>
        <v>46690</v>
      </c>
      <c r="G1226" s="55" t="s">
        <v>3311</v>
      </c>
      <c r="H1226" s="57">
        <v>2500000</v>
      </c>
      <c r="I1226" s="39"/>
      <c r="J1226" s="40"/>
      <c r="K1226" s="45">
        <v>2500000</v>
      </c>
    </row>
    <row r="1227" spans="1:11" s="54" customFormat="1" ht="33.75" x14ac:dyDescent="0.2">
      <c r="A1227" s="25">
        <v>10155</v>
      </c>
      <c r="B1227" s="54" t="s">
        <v>90</v>
      </c>
      <c r="C1227" s="55" t="s">
        <v>927</v>
      </c>
      <c r="D1227" s="59" t="s">
        <v>2035</v>
      </c>
      <c r="E1227" s="56">
        <v>43038</v>
      </c>
      <c r="F1227" s="26">
        <f t="shared" si="19"/>
        <v>46690</v>
      </c>
      <c r="G1227" s="55" t="s">
        <v>3312</v>
      </c>
      <c r="H1227" s="57">
        <v>5000000</v>
      </c>
      <c r="I1227" s="39"/>
      <c r="J1227" s="40"/>
      <c r="K1227" s="45">
        <v>5000000</v>
      </c>
    </row>
    <row r="1228" spans="1:11" s="54" customFormat="1" ht="45" x14ac:dyDescent="0.2">
      <c r="A1228" s="25">
        <v>10156</v>
      </c>
      <c r="B1228" s="54" t="s">
        <v>90</v>
      </c>
      <c r="C1228" s="55" t="s">
        <v>927</v>
      </c>
      <c r="D1228" s="59" t="s">
        <v>2035</v>
      </c>
      <c r="E1228" s="56">
        <v>43038</v>
      </c>
      <c r="F1228" s="26">
        <f t="shared" si="19"/>
        <v>46690</v>
      </c>
      <c r="G1228" s="55" t="s">
        <v>3313</v>
      </c>
      <c r="H1228" s="57">
        <v>3500000</v>
      </c>
      <c r="I1228" s="39"/>
      <c r="J1228" s="40"/>
      <c r="K1228" s="45">
        <v>3500000</v>
      </c>
    </row>
    <row r="1229" spans="1:11" s="54" customFormat="1" ht="45" x14ac:dyDescent="0.2">
      <c r="A1229" s="25">
        <v>10157</v>
      </c>
      <c r="B1229" s="54" t="s">
        <v>90</v>
      </c>
      <c r="C1229" s="55" t="s">
        <v>927</v>
      </c>
      <c r="D1229" s="59" t="s">
        <v>2035</v>
      </c>
      <c r="E1229" s="56">
        <v>43038</v>
      </c>
      <c r="F1229" s="26">
        <f t="shared" si="19"/>
        <v>46690</v>
      </c>
      <c r="G1229" s="55" t="s">
        <v>3314</v>
      </c>
      <c r="H1229" s="57">
        <v>5000000</v>
      </c>
      <c r="I1229" s="39"/>
      <c r="J1229" s="40"/>
      <c r="K1229" s="45">
        <v>5000000</v>
      </c>
    </row>
    <row r="1230" spans="1:11" s="54" customFormat="1" ht="22.5" x14ac:dyDescent="0.2">
      <c r="A1230" s="25">
        <v>10158</v>
      </c>
      <c r="B1230" s="54" t="s">
        <v>90</v>
      </c>
      <c r="C1230" s="55" t="s">
        <v>927</v>
      </c>
      <c r="D1230" s="59" t="s">
        <v>2035</v>
      </c>
      <c r="E1230" s="56">
        <v>43038</v>
      </c>
      <c r="F1230" s="26">
        <f t="shared" si="19"/>
        <v>46690</v>
      </c>
      <c r="G1230" s="55" t="s">
        <v>3315</v>
      </c>
      <c r="H1230" s="57">
        <v>4500000</v>
      </c>
      <c r="I1230" s="39">
        <v>1000000</v>
      </c>
      <c r="J1230" s="40">
        <v>44188</v>
      </c>
      <c r="K1230" s="45">
        <v>3500000</v>
      </c>
    </row>
    <row r="1231" spans="1:11" s="54" customFormat="1" ht="22.5" x14ac:dyDescent="0.2">
      <c r="A1231" s="25">
        <v>10159</v>
      </c>
      <c r="B1231" s="54" t="s">
        <v>90</v>
      </c>
      <c r="C1231" s="55" t="s">
        <v>927</v>
      </c>
      <c r="D1231" s="59" t="s">
        <v>2035</v>
      </c>
      <c r="E1231" s="56">
        <v>43038</v>
      </c>
      <c r="F1231" s="26">
        <f t="shared" si="19"/>
        <v>46690</v>
      </c>
      <c r="G1231" s="55" t="s">
        <v>3316</v>
      </c>
      <c r="H1231" s="57">
        <v>2000000</v>
      </c>
      <c r="I1231" s="39">
        <v>1750000</v>
      </c>
      <c r="J1231" s="40">
        <v>44188</v>
      </c>
      <c r="K1231" s="45">
        <v>250000</v>
      </c>
    </row>
    <row r="1232" spans="1:11" s="54" customFormat="1" ht="33.75" x14ac:dyDescent="0.2">
      <c r="A1232" s="25">
        <v>10160</v>
      </c>
      <c r="B1232" s="54" t="s">
        <v>90</v>
      </c>
      <c r="C1232" s="55" t="s">
        <v>927</v>
      </c>
      <c r="D1232" s="59" t="s">
        <v>2035</v>
      </c>
      <c r="E1232" s="56">
        <v>43038</v>
      </c>
      <c r="F1232" s="26">
        <f t="shared" si="19"/>
        <v>46690</v>
      </c>
      <c r="G1232" s="55" t="s">
        <v>3317</v>
      </c>
      <c r="H1232" s="57">
        <v>10000000</v>
      </c>
      <c r="I1232" s="39"/>
      <c r="J1232" s="40"/>
      <c r="K1232" s="45">
        <v>10000000</v>
      </c>
    </row>
    <row r="1233" spans="1:11" s="54" customFormat="1" ht="22.5" x14ac:dyDescent="0.2">
      <c r="A1233" s="25">
        <v>10161</v>
      </c>
      <c r="B1233" s="54" t="s">
        <v>90</v>
      </c>
      <c r="C1233" s="55" t="s">
        <v>927</v>
      </c>
      <c r="D1233" s="59" t="s">
        <v>2035</v>
      </c>
      <c r="E1233" s="56">
        <v>43038</v>
      </c>
      <c r="F1233" s="26">
        <f t="shared" si="19"/>
        <v>46690</v>
      </c>
      <c r="G1233" s="55" t="s">
        <v>3318</v>
      </c>
      <c r="H1233" s="57">
        <v>2000000</v>
      </c>
      <c r="I1233" s="39">
        <v>1750000</v>
      </c>
      <c r="J1233" s="40" t="s">
        <v>5086</v>
      </c>
      <c r="K1233" s="45">
        <v>250000</v>
      </c>
    </row>
    <row r="1234" spans="1:11" s="54" customFormat="1" ht="45" x14ac:dyDescent="0.2">
      <c r="A1234" s="25">
        <v>10162</v>
      </c>
      <c r="B1234" s="54" t="s">
        <v>90</v>
      </c>
      <c r="C1234" s="55" t="s">
        <v>3319</v>
      </c>
      <c r="D1234" s="59" t="s">
        <v>2035</v>
      </c>
      <c r="E1234" s="56">
        <v>43038</v>
      </c>
      <c r="F1234" s="26">
        <f t="shared" si="19"/>
        <v>46690</v>
      </c>
      <c r="G1234" s="55" t="s">
        <v>3320</v>
      </c>
      <c r="H1234" s="57">
        <v>15000000</v>
      </c>
      <c r="I1234" s="39"/>
      <c r="J1234" s="40"/>
      <c r="K1234" s="45">
        <v>15000000</v>
      </c>
    </row>
    <row r="1235" spans="1:11" s="54" customFormat="1" ht="45" x14ac:dyDescent="0.2">
      <c r="A1235" s="25">
        <v>10163</v>
      </c>
      <c r="B1235" s="54" t="s">
        <v>90</v>
      </c>
      <c r="C1235" s="55" t="s">
        <v>3319</v>
      </c>
      <c r="D1235" s="59" t="s">
        <v>2035</v>
      </c>
      <c r="E1235" s="56">
        <v>43038</v>
      </c>
      <c r="F1235" s="26">
        <f t="shared" si="19"/>
        <v>46690</v>
      </c>
      <c r="G1235" s="55" t="s">
        <v>3321</v>
      </c>
      <c r="H1235" s="57">
        <v>6000000</v>
      </c>
      <c r="I1235" s="39">
        <v>500000</v>
      </c>
      <c r="J1235" s="40">
        <v>44692</v>
      </c>
      <c r="K1235" s="45">
        <v>5500000</v>
      </c>
    </row>
    <row r="1236" spans="1:11" s="54" customFormat="1" ht="45" x14ac:dyDescent="0.2">
      <c r="A1236" s="25">
        <v>10164</v>
      </c>
      <c r="B1236" s="54" t="s">
        <v>90</v>
      </c>
      <c r="C1236" s="55" t="s">
        <v>3322</v>
      </c>
      <c r="D1236" s="59" t="s">
        <v>2035</v>
      </c>
      <c r="E1236" s="56">
        <v>43038</v>
      </c>
      <c r="F1236" s="26">
        <f t="shared" si="19"/>
        <v>46690</v>
      </c>
      <c r="G1236" s="55" t="s">
        <v>3323</v>
      </c>
      <c r="H1236" s="57">
        <v>5000000</v>
      </c>
      <c r="I1236" s="39"/>
      <c r="J1236" s="40"/>
      <c r="K1236" s="45">
        <v>5000000</v>
      </c>
    </row>
    <row r="1237" spans="1:11" s="54" customFormat="1" ht="45" x14ac:dyDescent="0.2">
      <c r="A1237" s="25">
        <v>10165</v>
      </c>
      <c r="B1237" s="54" t="s">
        <v>90</v>
      </c>
      <c r="C1237" s="55" t="s">
        <v>3322</v>
      </c>
      <c r="D1237" s="59" t="s">
        <v>2035</v>
      </c>
      <c r="E1237" s="56">
        <v>43038</v>
      </c>
      <c r="F1237" s="26">
        <f t="shared" si="19"/>
        <v>46690</v>
      </c>
      <c r="G1237" s="55" t="s">
        <v>3324</v>
      </c>
      <c r="H1237" s="57">
        <v>25000000</v>
      </c>
      <c r="I1237" s="39">
        <v>1500000</v>
      </c>
      <c r="J1237" s="40">
        <v>44692</v>
      </c>
      <c r="K1237" s="45">
        <v>23500000</v>
      </c>
    </row>
    <row r="1238" spans="1:11" s="54" customFormat="1" ht="45" x14ac:dyDescent="0.2">
      <c r="A1238" s="25">
        <v>10166</v>
      </c>
      <c r="B1238" s="54" t="s">
        <v>90</v>
      </c>
      <c r="C1238" s="55" t="s">
        <v>3322</v>
      </c>
      <c r="D1238" s="59" t="s">
        <v>2035</v>
      </c>
      <c r="E1238" s="56">
        <v>43038</v>
      </c>
      <c r="F1238" s="26">
        <f t="shared" si="19"/>
        <v>46690</v>
      </c>
      <c r="G1238" s="55" t="s">
        <v>3325</v>
      </c>
      <c r="H1238" s="57">
        <v>30000000</v>
      </c>
      <c r="I1238" s="39"/>
      <c r="J1238" s="40"/>
      <c r="K1238" s="45">
        <v>30000000</v>
      </c>
    </row>
    <row r="1239" spans="1:11" s="54" customFormat="1" ht="45" x14ac:dyDescent="0.2">
      <c r="A1239" s="25">
        <v>10167</v>
      </c>
      <c r="B1239" s="54" t="s">
        <v>90</v>
      </c>
      <c r="C1239" s="55" t="s">
        <v>3322</v>
      </c>
      <c r="D1239" s="59" t="s">
        <v>2035</v>
      </c>
      <c r="E1239" s="56">
        <v>43038</v>
      </c>
      <c r="F1239" s="26">
        <f t="shared" si="19"/>
        <v>46690</v>
      </c>
      <c r="G1239" s="55" t="s">
        <v>3326</v>
      </c>
      <c r="H1239" s="57">
        <v>800000</v>
      </c>
      <c r="I1239" s="39"/>
      <c r="J1239" s="40"/>
      <c r="K1239" s="45">
        <v>800000</v>
      </c>
    </row>
    <row r="1240" spans="1:11" s="54" customFormat="1" ht="45" x14ac:dyDescent="0.2">
      <c r="A1240" s="25">
        <v>10168</v>
      </c>
      <c r="B1240" s="54" t="s">
        <v>90</v>
      </c>
      <c r="C1240" s="55" t="s">
        <v>3322</v>
      </c>
      <c r="D1240" s="59" t="s">
        <v>2035</v>
      </c>
      <c r="E1240" s="56">
        <v>43038</v>
      </c>
      <c r="F1240" s="26">
        <f t="shared" si="19"/>
        <v>46690</v>
      </c>
      <c r="G1240" s="55" t="s">
        <v>3327</v>
      </c>
      <c r="H1240" s="57">
        <v>1200000</v>
      </c>
      <c r="I1240" s="39"/>
      <c r="J1240" s="40"/>
      <c r="K1240" s="45">
        <v>1200000</v>
      </c>
    </row>
    <row r="1241" spans="1:11" s="54" customFormat="1" ht="45" x14ac:dyDescent="0.2">
      <c r="A1241" s="25">
        <v>10169</v>
      </c>
      <c r="B1241" s="54" t="s">
        <v>90</v>
      </c>
      <c r="C1241" s="55" t="s">
        <v>3322</v>
      </c>
      <c r="D1241" s="59" t="s">
        <v>2035</v>
      </c>
      <c r="E1241" s="56">
        <v>43038</v>
      </c>
      <c r="F1241" s="26">
        <f t="shared" si="19"/>
        <v>46690</v>
      </c>
      <c r="G1241" s="55" t="s">
        <v>3328</v>
      </c>
      <c r="H1241" s="57">
        <v>2800000</v>
      </c>
      <c r="I1241" s="39"/>
      <c r="J1241" s="40"/>
      <c r="K1241" s="45">
        <v>2800000</v>
      </c>
    </row>
    <row r="1242" spans="1:11" s="54" customFormat="1" ht="45" x14ac:dyDescent="0.2">
      <c r="A1242" s="25">
        <v>10170</v>
      </c>
      <c r="B1242" s="54" t="s">
        <v>90</v>
      </c>
      <c r="C1242" s="55" t="s">
        <v>3322</v>
      </c>
      <c r="D1242" s="59" t="s">
        <v>2035</v>
      </c>
      <c r="E1242" s="56">
        <v>43038</v>
      </c>
      <c r="F1242" s="26">
        <f t="shared" si="19"/>
        <v>46690</v>
      </c>
      <c r="G1242" s="55" t="s">
        <v>3329</v>
      </c>
      <c r="H1242" s="57">
        <v>1000000</v>
      </c>
      <c r="I1242" s="39"/>
      <c r="J1242" s="40"/>
      <c r="K1242" s="45">
        <v>1000000</v>
      </c>
    </row>
    <row r="1243" spans="1:11" s="54" customFormat="1" ht="45" x14ac:dyDescent="0.2">
      <c r="A1243" s="25">
        <v>10171</v>
      </c>
      <c r="B1243" s="54" t="s">
        <v>90</v>
      </c>
      <c r="C1243" s="55" t="s">
        <v>3322</v>
      </c>
      <c r="D1243" s="59" t="s">
        <v>2035</v>
      </c>
      <c r="E1243" s="56">
        <v>43038</v>
      </c>
      <c r="F1243" s="26">
        <f t="shared" si="19"/>
        <v>46690</v>
      </c>
      <c r="G1243" s="55" t="s">
        <v>3330</v>
      </c>
      <c r="H1243" s="57">
        <v>2000000</v>
      </c>
      <c r="I1243" s="39"/>
      <c r="J1243" s="40"/>
      <c r="K1243" s="45">
        <v>2000000</v>
      </c>
    </row>
    <row r="1244" spans="1:11" s="54" customFormat="1" ht="45" x14ac:dyDescent="0.2">
      <c r="A1244" s="25">
        <v>10172</v>
      </c>
      <c r="B1244" s="54" t="s">
        <v>90</v>
      </c>
      <c r="C1244" s="55" t="s">
        <v>3322</v>
      </c>
      <c r="D1244" s="59" t="s">
        <v>2035</v>
      </c>
      <c r="E1244" s="56">
        <v>43038</v>
      </c>
      <c r="F1244" s="26">
        <f t="shared" si="19"/>
        <v>46690</v>
      </c>
      <c r="G1244" s="55" t="s">
        <v>3331</v>
      </c>
      <c r="H1244" s="57">
        <v>1500000</v>
      </c>
      <c r="I1244" s="39"/>
      <c r="J1244" s="40"/>
      <c r="K1244" s="45">
        <v>1500000</v>
      </c>
    </row>
    <row r="1245" spans="1:11" s="54" customFormat="1" ht="45" x14ac:dyDescent="0.2">
      <c r="A1245" s="25">
        <v>10173</v>
      </c>
      <c r="B1245" s="54" t="s">
        <v>90</v>
      </c>
      <c r="C1245" s="55" t="s">
        <v>3322</v>
      </c>
      <c r="D1245" s="59" t="s">
        <v>2035</v>
      </c>
      <c r="E1245" s="56">
        <v>43038</v>
      </c>
      <c r="F1245" s="26">
        <f t="shared" si="19"/>
        <v>46690</v>
      </c>
      <c r="G1245" s="55" t="s">
        <v>3332</v>
      </c>
      <c r="H1245" s="57">
        <v>10000000</v>
      </c>
      <c r="I1245" s="39"/>
      <c r="J1245" s="40"/>
      <c r="K1245" s="45">
        <v>10000000</v>
      </c>
    </row>
    <row r="1246" spans="1:11" s="54" customFormat="1" ht="45" x14ac:dyDescent="0.2">
      <c r="A1246" s="25">
        <v>10174</v>
      </c>
      <c r="B1246" s="54" t="s">
        <v>90</v>
      </c>
      <c r="C1246" s="55" t="s">
        <v>3322</v>
      </c>
      <c r="D1246" s="59" t="s">
        <v>2035</v>
      </c>
      <c r="E1246" s="56">
        <v>43038</v>
      </c>
      <c r="F1246" s="26">
        <f t="shared" si="19"/>
        <v>46690</v>
      </c>
      <c r="G1246" s="55" t="s">
        <v>3333</v>
      </c>
      <c r="H1246" s="57">
        <v>5000000</v>
      </c>
      <c r="I1246" s="39">
        <v>3250000</v>
      </c>
      <c r="J1246" s="40" t="s">
        <v>6374</v>
      </c>
      <c r="K1246" s="45">
        <v>1750000</v>
      </c>
    </row>
    <row r="1247" spans="1:11" s="54" customFormat="1" ht="33.75" x14ac:dyDescent="0.2">
      <c r="A1247" s="25">
        <v>10175</v>
      </c>
      <c r="B1247" s="54" t="s">
        <v>90</v>
      </c>
      <c r="C1247" s="55" t="s">
        <v>3334</v>
      </c>
      <c r="D1247" s="59" t="s">
        <v>2035</v>
      </c>
      <c r="E1247" s="56">
        <v>43038</v>
      </c>
      <c r="F1247" s="26">
        <f t="shared" si="19"/>
        <v>46690</v>
      </c>
      <c r="G1247" s="55" t="s">
        <v>3335</v>
      </c>
      <c r="H1247" s="57">
        <v>50000000</v>
      </c>
      <c r="I1247" s="39"/>
      <c r="J1247" s="40"/>
      <c r="K1247" s="45">
        <v>50000000</v>
      </c>
    </row>
    <row r="1248" spans="1:11" s="54" customFormat="1" ht="22.5" x14ac:dyDescent="0.2">
      <c r="A1248" s="25">
        <v>10176</v>
      </c>
      <c r="B1248" s="54" t="s">
        <v>90</v>
      </c>
      <c r="C1248" s="55" t="s">
        <v>1674</v>
      </c>
      <c r="D1248" s="59" t="s">
        <v>2035</v>
      </c>
      <c r="E1248" s="56">
        <v>43038</v>
      </c>
      <c r="F1248" s="26">
        <f t="shared" si="19"/>
        <v>46690</v>
      </c>
      <c r="G1248" s="55" t="s">
        <v>3336</v>
      </c>
      <c r="H1248" s="57">
        <v>25000000</v>
      </c>
      <c r="I1248" s="39"/>
      <c r="J1248" s="40"/>
      <c r="K1248" s="45">
        <v>25000000</v>
      </c>
    </row>
    <row r="1249" spans="1:11" s="54" customFormat="1" ht="22.5" x14ac:dyDescent="0.2">
      <c r="A1249" s="25">
        <v>10177</v>
      </c>
      <c r="B1249" s="54" t="s">
        <v>90</v>
      </c>
      <c r="C1249" s="55" t="s">
        <v>1674</v>
      </c>
      <c r="D1249" s="59" t="s">
        <v>2035</v>
      </c>
      <c r="E1249" s="56">
        <v>43038</v>
      </c>
      <c r="F1249" s="26">
        <f t="shared" si="19"/>
        <v>46690</v>
      </c>
      <c r="G1249" s="55" t="s">
        <v>3337</v>
      </c>
      <c r="H1249" s="57">
        <v>25000000</v>
      </c>
      <c r="I1249" s="39"/>
      <c r="J1249" s="40"/>
      <c r="K1249" s="45">
        <v>25000000</v>
      </c>
    </row>
    <row r="1250" spans="1:11" s="54" customFormat="1" ht="22.5" x14ac:dyDescent="0.2">
      <c r="A1250" s="25">
        <v>10178</v>
      </c>
      <c r="B1250" s="54" t="s">
        <v>90</v>
      </c>
      <c r="C1250" s="55" t="s">
        <v>1674</v>
      </c>
      <c r="D1250" s="59" t="s">
        <v>2035</v>
      </c>
      <c r="E1250" s="56">
        <v>43038</v>
      </c>
      <c r="F1250" s="26">
        <f t="shared" si="19"/>
        <v>46690</v>
      </c>
      <c r="G1250" s="55" t="s">
        <v>3338</v>
      </c>
      <c r="H1250" s="57">
        <v>3000000</v>
      </c>
      <c r="I1250" s="39">
        <v>500000</v>
      </c>
      <c r="J1250" s="40">
        <v>44692</v>
      </c>
      <c r="K1250" s="45">
        <v>2500000</v>
      </c>
    </row>
    <row r="1251" spans="1:11" s="54" customFormat="1" ht="22.5" x14ac:dyDescent="0.2">
      <c r="A1251" s="25">
        <v>10179</v>
      </c>
      <c r="B1251" s="54" t="s">
        <v>1441</v>
      </c>
      <c r="C1251" s="55" t="s">
        <v>1674</v>
      </c>
      <c r="D1251" s="59" t="s">
        <v>2035</v>
      </c>
      <c r="E1251" s="56">
        <v>43038</v>
      </c>
      <c r="F1251" s="26">
        <f t="shared" si="19"/>
        <v>46690</v>
      </c>
      <c r="G1251" s="55" t="s">
        <v>3339</v>
      </c>
      <c r="H1251" s="57">
        <v>10000000</v>
      </c>
      <c r="I1251" s="39">
        <v>2100000</v>
      </c>
      <c r="J1251" s="40" t="s">
        <v>6375</v>
      </c>
      <c r="K1251" s="45">
        <v>7900000</v>
      </c>
    </row>
    <row r="1252" spans="1:11" s="54" customFormat="1" ht="33.75" x14ac:dyDescent="0.2">
      <c r="A1252" s="25">
        <v>10180</v>
      </c>
      <c r="B1252" s="54" t="s">
        <v>1118</v>
      </c>
      <c r="C1252" s="55" t="s">
        <v>3340</v>
      </c>
      <c r="D1252" s="59" t="s">
        <v>2035</v>
      </c>
      <c r="E1252" s="56">
        <v>43038</v>
      </c>
      <c r="F1252" s="26">
        <f t="shared" si="19"/>
        <v>46690</v>
      </c>
      <c r="G1252" s="55" t="s">
        <v>3341</v>
      </c>
      <c r="H1252" s="57">
        <v>1500000</v>
      </c>
      <c r="I1252" s="39"/>
      <c r="J1252" s="40"/>
      <c r="K1252" s="45">
        <v>1500000</v>
      </c>
    </row>
    <row r="1253" spans="1:11" s="54" customFormat="1" ht="22.5" x14ac:dyDescent="0.2">
      <c r="A1253" s="25">
        <v>10181</v>
      </c>
      <c r="B1253" s="54" t="s">
        <v>1118</v>
      </c>
      <c r="C1253" s="55" t="s">
        <v>1674</v>
      </c>
      <c r="D1253" s="59" t="s">
        <v>2035</v>
      </c>
      <c r="E1253" s="56">
        <v>43038</v>
      </c>
      <c r="F1253" s="26">
        <f t="shared" si="19"/>
        <v>46690</v>
      </c>
      <c r="G1253" s="55" t="s">
        <v>3342</v>
      </c>
      <c r="H1253" s="57">
        <v>720000</v>
      </c>
      <c r="I1253" s="39"/>
      <c r="J1253" s="40"/>
      <c r="K1253" s="45">
        <v>720000</v>
      </c>
    </row>
    <row r="1254" spans="1:11" s="54" customFormat="1" ht="22.5" x14ac:dyDescent="0.2">
      <c r="A1254" s="25">
        <v>10182</v>
      </c>
      <c r="B1254" s="54" t="s">
        <v>1125</v>
      </c>
      <c r="C1254" s="55" t="s">
        <v>708</v>
      </c>
      <c r="D1254" s="59" t="s">
        <v>2035</v>
      </c>
      <c r="E1254" s="56">
        <v>43038</v>
      </c>
      <c r="F1254" s="26">
        <f t="shared" si="19"/>
        <v>46690</v>
      </c>
      <c r="G1254" s="55" t="s">
        <v>3343</v>
      </c>
      <c r="H1254" s="57">
        <v>10000000</v>
      </c>
      <c r="I1254" s="39"/>
      <c r="J1254" s="40"/>
      <c r="K1254" s="45">
        <v>10000000</v>
      </c>
    </row>
    <row r="1255" spans="1:11" s="54" customFormat="1" ht="22.5" x14ac:dyDescent="0.2">
      <c r="A1255" s="25">
        <v>10183</v>
      </c>
      <c r="B1255" s="54" t="s">
        <v>1125</v>
      </c>
      <c r="C1255" s="55" t="s">
        <v>708</v>
      </c>
      <c r="D1255" s="59" t="s">
        <v>2035</v>
      </c>
      <c r="E1255" s="56">
        <v>43038</v>
      </c>
      <c r="F1255" s="26">
        <f t="shared" si="19"/>
        <v>46690</v>
      </c>
      <c r="G1255" s="55" t="s">
        <v>3344</v>
      </c>
      <c r="H1255" s="57">
        <v>5000000</v>
      </c>
      <c r="I1255" s="39">
        <v>1000000</v>
      </c>
      <c r="J1255" s="40">
        <v>43028</v>
      </c>
      <c r="K1255" s="45">
        <v>4000000</v>
      </c>
    </row>
    <row r="1256" spans="1:11" s="54" customFormat="1" ht="45" x14ac:dyDescent="0.2">
      <c r="A1256" s="25">
        <v>10184</v>
      </c>
      <c r="B1256" s="54" t="s">
        <v>1125</v>
      </c>
      <c r="C1256" s="55" t="s">
        <v>708</v>
      </c>
      <c r="D1256" s="59" t="s">
        <v>2035</v>
      </c>
      <c r="E1256" s="56">
        <v>43038</v>
      </c>
      <c r="F1256" s="26">
        <f t="shared" si="19"/>
        <v>46690</v>
      </c>
      <c r="G1256" s="55" t="s">
        <v>3345</v>
      </c>
      <c r="H1256" s="57">
        <v>5000000</v>
      </c>
      <c r="I1256" s="39"/>
      <c r="J1256" s="40"/>
      <c r="K1256" s="45">
        <v>5000000</v>
      </c>
    </row>
    <row r="1257" spans="1:11" s="54" customFormat="1" ht="22.5" x14ac:dyDescent="0.2">
      <c r="A1257" s="25">
        <v>10185</v>
      </c>
      <c r="B1257" s="54" t="s">
        <v>1125</v>
      </c>
      <c r="C1257" s="55" t="s">
        <v>1643</v>
      </c>
      <c r="D1257" s="59" t="s">
        <v>2035</v>
      </c>
      <c r="E1257" s="56">
        <v>43038</v>
      </c>
      <c r="F1257" s="26">
        <f t="shared" si="19"/>
        <v>46690</v>
      </c>
      <c r="G1257" s="55" t="s">
        <v>3346</v>
      </c>
      <c r="H1257" s="57">
        <v>650000</v>
      </c>
      <c r="I1257" s="39"/>
      <c r="J1257" s="40"/>
      <c r="K1257" s="45">
        <v>650000</v>
      </c>
    </row>
    <row r="1258" spans="1:11" s="54" customFormat="1" ht="22.5" x14ac:dyDescent="0.2">
      <c r="A1258" s="25">
        <v>10186</v>
      </c>
      <c r="B1258" s="54" t="s">
        <v>1125</v>
      </c>
      <c r="C1258" s="55" t="s">
        <v>3347</v>
      </c>
      <c r="D1258" s="59" t="s">
        <v>2035</v>
      </c>
      <c r="E1258" s="56">
        <v>43038</v>
      </c>
      <c r="F1258" s="26">
        <f t="shared" si="19"/>
        <v>46690</v>
      </c>
      <c r="G1258" s="55" t="s">
        <v>3348</v>
      </c>
      <c r="H1258" s="57">
        <v>2500000</v>
      </c>
      <c r="I1258" s="39"/>
      <c r="J1258" s="40"/>
      <c r="K1258" s="45">
        <v>2500000</v>
      </c>
    </row>
    <row r="1259" spans="1:11" s="54" customFormat="1" ht="22.5" x14ac:dyDescent="0.2">
      <c r="A1259" s="25">
        <v>10187</v>
      </c>
      <c r="B1259" s="54" t="s">
        <v>1125</v>
      </c>
      <c r="C1259" s="55" t="s">
        <v>1644</v>
      </c>
      <c r="D1259" s="59" t="s">
        <v>2035</v>
      </c>
      <c r="E1259" s="56">
        <v>43038</v>
      </c>
      <c r="F1259" s="26">
        <f t="shared" si="19"/>
        <v>46690</v>
      </c>
      <c r="G1259" s="55" t="s">
        <v>3349</v>
      </c>
      <c r="H1259" s="57">
        <v>500000</v>
      </c>
      <c r="I1259" s="39"/>
      <c r="J1259" s="40"/>
      <c r="K1259" s="45">
        <v>500000</v>
      </c>
    </row>
    <row r="1260" spans="1:11" s="54" customFormat="1" ht="22.5" x14ac:dyDescent="0.2">
      <c r="A1260" s="25">
        <v>10188</v>
      </c>
      <c r="B1260" s="54" t="s">
        <v>1125</v>
      </c>
      <c r="C1260" s="55" t="s">
        <v>601</v>
      </c>
      <c r="D1260" s="59" t="s">
        <v>2035</v>
      </c>
      <c r="E1260" s="56">
        <v>43038</v>
      </c>
      <c r="F1260" s="26">
        <f t="shared" si="19"/>
        <v>46690</v>
      </c>
      <c r="G1260" s="55" t="s">
        <v>3350</v>
      </c>
      <c r="H1260" s="57">
        <v>1000000</v>
      </c>
      <c r="I1260" s="39">
        <v>750000</v>
      </c>
      <c r="J1260" s="40">
        <v>43354</v>
      </c>
      <c r="K1260" s="45">
        <v>250000</v>
      </c>
    </row>
    <row r="1261" spans="1:11" s="54" customFormat="1" ht="33.75" x14ac:dyDescent="0.2">
      <c r="A1261" s="25">
        <v>10189</v>
      </c>
      <c r="B1261" s="54" t="s">
        <v>1125</v>
      </c>
      <c r="C1261" s="55" t="s">
        <v>2216</v>
      </c>
      <c r="D1261" s="59" t="s">
        <v>2035</v>
      </c>
      <c r="E1261" s="56">
        <v>43038</v>
      </c>
      <c r="F1261" s="26">
        <f t="shared" si="19"/>
        <v>46690</v>
      </c>
      <c r="G1261" s="55" t="s">
        <v>3351</v>
      </c>
      <c r="H1261" s="57">
        <v>2000000</v>
      </c>
      <c r="I1261" s="39"/>
      <c r="J1261" s="40"/>
      <c r="K1261" s="45">
        <v>2000000</v>
      </c>
    </row>
    <row r="1262" spans="1:11" s="54" customFormat="1" ht="22.5" x14ac:dyDescent="0.2">
      <c r="A1262" s="25">
        <v>10190</v>
      </c>
      <c r="B1262" s="54" t="s">
        <v>1125</v>
      </c>
      <c r="C1262" s="55" t="s">
        <v>3352</v>
      </c>
      <c r="D1262" s="59" t="s">
        <v>2035</v>
      </c>
      <c r="E1262" s="56">
        <v>43038</v>
      </c>
      <c r="F1262" s="26">
        <f t="shared" si="19"/>
        <v>46690</v>
      </c>
      <c r="G1262" s="55" t="s">
        <v>3353</v>
      </c>
      <c r="H1262" s="57">
        <v>2418000</v>
      </c>
      <c r="I1262" s="39"/>
      <c r="J1262" s="40"/>
      <c r="K1262" s="45">
        <v>2418000</v>
      </c>
    </row>
    <row r="1263" spans="1:11" s="54" customFormat="1" ht="33.75" x14ac:dyDescent="0.2">
      <c r="A1263" s="25">
        <v>10191</v>
      </c>
      <c r="B1263" s="54" t="s">
        <v>1125</v>
      </c>
      <c r="C1263" s="55" t="s">
        <v>3354</v>
      </c>
      <c r="D1263" s="59" t="s">
        <v>2035</v>
      </c>
      <c r="E1263" s="56">
        <v>43038</v>
      </c>
      <c r="F1263" s="26">
        <f t="shared" si="19"/>
        <v>46690</v>
      </c>
      <c r="G1263" s="55" t="s">
        <v>3355</v>
      </c>
      <c r="H1263" s="57">
        <v>10000000</v>
      </c>
      <c r="I1263" s="39"/>
      <c r="J1263" s="40"/>
      <c r="K1263" s="45">
        <v>10000000</v>
      </c>
    </row>
    <row r="1264" spans="1:11" s="54" customFormat="1" ht="45" x14ac:dyDescent="0.2">
      <c r="A1264" s="25">
        <v>10192</v>
      </c>
      <c r="B1264" s="54" t="s">
        <v>1125</v>
      </c>
      <c r="C1264" s="55" t="s">
        <v>3356</v>
      </c>
      <c r="D1264" s="59" t="s">
        <v>2035</v>
      </c>
      <c r="E1264" s="56">
        <v>43038</v>
      </c>
      <c r="F1264" s="26">
        <f t="shared" si="19"/>
        <v>46690</v>
      </c>
      <c r="G1264" s="55" t="s">
        <v>3357</v>
      </c>
      <c r="H1264" s="57">
        <v>1375000</v>
      </c>
      <c r="I1264" s="39"/>
      <c r="J1264" s="40"/>
      <c r="K1264" s="45">
        <v>1375000</v>
      </c>
    </row>
    <row r="1265" spans="1:11" s="54" customFormat="1" ht="45" x14ac:dyDescent="0.2">
      <c r="A1265" s="25">
        <v>10193</v>
      </c>
      <c r="B1265" s="54" t="s">
        <v>1125</v>
      </c>
      <c r="C1265" s="55" t="s">
        <v>3356</v>
      </c>
      <c r="D1265" s="59" t="s">
        <v>2035</v>
      </c>
      <c r="E1265" s="56">
        <v>43038</v>
      </c>
      <c r="F1265" s="26">
        <f t="shared" si="19"/>
        <v>46690</v>
      </c>
      <c r="G1265" s="55" t="s">
        <v>3358</v>
      </c>
      <c r="H1265" s="57">
        <v>600000</v>
      </c>
      <c r="I1265" s="39"/>
      <c r="J1265" s="40"/>
      <c r="K1265" s="45">
        <v>600000</v>
      </c>
    </row>
    <row r="1266" spans="1:11" s="54" customFormat="1" ht="33.75" x14ac:dyDescent="0.2">
      <c r="A1266" s="25">
        <v>10194</v>
      </c>
      <c r="B1266" s="54" t="s">
        <v>1125</v>
      </c>
      <c r="C1266" s="55" t="s">
        <v>3356</v>
      </c>
      <c r="D1266" s="59" t="s">
        <v>2035</v>
      </c>
      <c r="E1266" s="56">
        <v>43038</v>
      </c>
      <c r="F1266" s="26">
        <f t="shared" si="19"/>
        <v>46690</v>
      </c>
      <c r="G1266" s="55" t="s">
        <v>3359</v>
      </c>
      <c r="H1266" s="57">
        <v>5000000</v>
      </c>
      <c r="I1266" s="39"/>
      <c r="J1266" s="40"/>
      <c r="K1266" s="45">
        <v>5000000</v>
      </c>
    </row>
    <row r="1267" spans="1:11" s="54" customFormat="1" ht="45" x14ac:dyDescent="0.2">
      <c r="A1267" s="25">
        <v>10195</v>
      </c>
      <c r="B1267" s="54" t="s">
        <v>1125</v>
      </c>
      <c r="C1267" s="55" t="s">
        <v>2011</v>
      </c>
      <c r="D1267" s="59" t="s">
        <v>2035</v>
      </c>
      <c r="E1267" s="56">
        <v>43038</v>
      </c>
      <c r="F1267" s="26">
        <f t="shared" si="19"/>
        <v>46690</v>
      </c>
      <c r="G1267" s="55" t="s">
        <v>3360</v>
      </c>
      <c r="H1267" s="57">
        <v>10000000</v>
      </c>
      <c r="I1267" s="39"/>
      <c r="J1267" s="40"/>
      <c r="K1267" s="45">
        <v>10000000</v>
      </c>
    </row>
    <row r="1268" spans="1:11" s="54" customFormat="1" ht="33.75" x14ac:dyDescent="0.2">
      <c r="A1268" s="25">
        <v>10196</v>
      </c>
      <c r="B1268" s="54" t="s">
        <v>1125</v>
      </c>
      <c r="C1268" s="55" t="s">
        <v>3361</v>
      </c>
      <c r="D1268" s="59" t="s">
        <v>2035</v>
      </c>
      <c r="E1268" s="56">
        <v>43038</v>
      </c>
      <c r="F1268" s="26">
        <f t="shared" si="19"/>
        <v>46690</v>
      </c>
      <c r="G1268" s="55" t="s">
        <v>3362</v>
      </c>
      <c r="H1268" s="57">
        <v>1000000</v>
      </c>
      <c r="I1268" s="39"/>
      <c r="J1268" s="40"/>
      <c r="K1268" s="45">
        <v>1000000</v>
      </c>
    </row>
    <row r="1269" spans="1:11" s="54" customFormat="1" ht="22.5" x14ac:dyDescent="0.2">
      <c r="A1269" s="25">
        <v>10197</v>
      </c>
      <c r="B1269" s="54" t="s">
        <v>1125</v>
      </c>
      <c r="C1269" s="55" t="s">
        <v>602</v>
      </c>
      <c r="D1269" s="59" t="s">
        <v>2035</v>
      </c>
      <c r="E1269" s="56">
        <v>43038</v>
      </c>
      <c r="F1269" s="26">
        <f t="shared" si="19"/>
        <v>46690</v>
      </c>
      <c r="G1269" s="55" t="s">
        <v>3363</v>
      </c>
      <c r="H1269" s="57">
        <v>500000</v>
      </c>
      <c r="I1269" s="39"/>
      <c r="J1269" s="40"/>
      <c r="K1269" s="45">
        <v>500000</v>
      </c>
    </row>
    <row r="1270" spans="1:11" s="54" customFormat="1" ht="22.5" x14ac:dyDescent="0.2">
      <c r="A1270" s="25">
        <v>10198</v>
      </c>
      <c r="B1270" s="54" t="s">
        <v>1125</v>
      </c>
      <c r="C1270" s="55" t="s">
        <v>602</v>
      </c>
      <c r="D1270" s="59" t="s">
        <v>2035</v>
      </c>
      <c r="E1270" s="56">
        <v>43038</v>
      </c>
      <c r="F1270" s="26">
        <f t="shared" si="19"/>
        <v>46690</v>
      </c>
      <c r="G1270" s="55" t="s">
        <v>3364</v>
      </c>
      <c r="H1270" s="57">
        <v>500000</v>
      </c>
      <c r="I1270" s="39"/>
      <c r="J1270" s="40"/>
      <c r="K1270" s="45">
        <v>500000</v>
      </c>
    </row>
    <row r="1271" spans="1:11" s="54" customFormat="1" ht="22.5" x14ac:dyDescent="0.2">
      <c r="A1271" s="25">
        <v>10199</v>
      </c>
      <c r="B1271" s="54" t="s">
        <v>1125</v>
      </c>
      <c r="C1271" s="55" t="s">
        <v>602</v>
      </c>
      <c r="D1271" s="59" t="s">
        <v>2035</v>
      </c>
      <c r="E1271" s="56">
        <v>43038</v>
      </c>
      <c r="F1271" s="26">
        <f t="shared" si="19"/>
        <v>46690</v>
      </c>
      <c r="G1271" s="55" t="s">
        <v>3365</v>
      </c>
      <c r="H1271" s="57">
        <v>750000</v>
      </c>
      <c r="I1271" s="39"/>
      <c r="J1271" s="40"/>
      <c r="K1271" s="45">
        <v>750000</v>
      </c>
    </row>
    <row r="1272" spans="1:11" s="54" customFormat="1" ht="22.5" x14ac:dyDescent="0.2">
      <c r="A1272" s="25">
        <v>10200</v>
      </c>
      <c r="B1272" s="54" t="s">
        <v>1125</v>
      </c>
      <c r="C1272" s="55" t="s">
        <v>1674</v>
      </c>
      <c r="D1272" s="59" t="s">
        <v>2035</v>
      </c>
      <c r="E1272" s="56">
        <v>43038</v>
      </c>
      <c r="F1272" s="26">
        <f t="shared" si="19"/>
        <v>46690</v>
      </c>
      <c r="G1272" s="55" t="s">
        <v>3366</v>
      </c>
      <c r="H1272" s="57">
        <v>7500000</v>
      </c>
      <c r="I1272" s="39">
        <v>1500000</v>
      </c>
      <c r="J1272" s="40">
        <v>44188</v>
      </c>
      <c r="K1272" s="45">
        <v>6000000</v>
      </c>
    </row>
    <row r="1273" spans="1:11" s="54" customFormat="1" ht="22.5" x14ac:dyDescent="0.2">
      <c r="A1273" s="25">
        <v>10201</v>
      </c>
      <c r="B1273" s="54" t="s">
        <v>1125</v>
      </c>
      <c r="C1273" s="55" t="s">
        <v>1674</v>
      </c>
      <c r="D1273" s="59" t="s">
        <v>2035</v>
      </c>
      <c r="E1273" s="56">
        <v>43038</v>
      </c>
      <c r="F1273" s="26">
        <f t="shared" si="19"/>
        <v>46690</v>
      </c>
      <c r="G1273" s="55" t="s">
        <v>3367</v>
      </c>
      <c r="H1273" s="57">
        <v>15000000</v>
      </c>
      <c r="I1273" s="39"/>
      <c r="J1273" s="40"/>
      <c r="K1273" s="45">
        <v>15000000</v>
      </c>
    </row>
    <row r="1274" spans="1:11" s="54" customFormat="1" ht="22.5" x14ac:dyDescent="0.2">
      <c r="A1274" s="25">
        <v>10202</v>
      </c>
      <c r="B1274" s="54" t="s">
        <v>1122</v>
      </c>
      <c r="C1274" s="55" t="s">
        <v>1564</v>
      </c>
      <c r="D1274" s="59" t="s">
        <v>2035</v>
      </c>
      <c r="E1274" s="56">
        <v>43038</v>
      </c>
      <c r="F1274" s="26">
        <f t="shared" si="19"/>
        <v>46690</v>
      </c>
      <c r="G1274" s="55" t="s">
        <v>3368</v>
      </c>
      <c r="H1274" s="57">
        <v>750000</v>
      </c>
      <c r="I1274" s="39"/>
      <c r="J1274" s="40"/>
      <c r="K1274" s="45">
        <v>750000</v>
      </c>
    </row>
    <row r="1275" spans="1:11" s="54" customFormat="1" ht="22.5" x14ac:dyDescent="0.2">
      <c r="A1275" s="25">
        <v>10203</v>
      </c>
      <c r="B1275" s="54" t="s">
        <v>1122</v>
      </c>
      <c r="C1275" s="55" t="s">
        <v>1674</v>
      </c>
      <c r="D1275" s="59" t="s">
        <v>2035</v>
      </c>
      <c r="E1275" s="56">
        <v>43038</v>
      </c>
      <c r="F1275" s="26">
        <f t="shared" si="19"/>
        <v>46690</v>
      </c>
      <c r="G1275" s="55" t="s">
        <v>2418</v>
      </c>
      <c r="H1275" s="57">
        <v>2500000</v>
      </c>
      <c r="I1275" s="39"/>
      <c r="J1275" s="40"/>
      <c r="K1275" s="45">
        <v>2500000</v>
      </c>
    </row>
    <row r="1276" spans="1:11" s="54" customFormat="1" ht="33.75" x14ac:dyDescent="0.2">
      <c r="A1276" s="25">
        <v>10204</v>
      </c>
      <c r="B1276" s="54" t="s">
        <v>1121</v>
      </c>
      <c r="C1276" s="55" t="s">
        <v>3369</v>
      </c>
      <c r="D1276" s="59" t="s">
        <v>2035</v>
      </c>
      <c r="E1276" s="56">
        <v>43038</v>
      </c>
      <c r="F1276" s="26">
        <f t="shared" si="19"/>
        <v>46690</v>
      </c>
      <c r="G1276" s="55" t="s">
        <v>3370</v>
      </c>
      <c r="H1276" s="57">
        <v>3000000</v>
      </c>
      <c r="I1276" s="39"/>
      <c r="J1276" s="40"/>
      <c r="K1276" s="45">
        <v>3000000</v>
      </c>
    </row>
    <row r="1277" spans="1:11" s="54" customFormat="1" ht="33.75" x14ac:dyDescent="0.2">
      <c r="A1277" s="25">
        <v>10205</v>
      </c>
      <c r="B1277" s="54" t="s">
        <v>1121</v>
      </c>
      <c r="C1277" s="55" t="s">
        <v>3371</v>
      </c>
      <c r="D1277" s="59" t="s">
        <v>2035</v>
      </c>
      <c r="E1277" s="56">
        <v>43038</v>
      </c>
      <c r="F1277" s="26">
        <f t="shared" si="19"/>
        <v>46690</v>
      </c>
      <c r="G1277" s="55" t="s">
        <v>3372</v>
      </c>
      <c r="H1277" s="57">
        <v>10000000</v>
      </c>
      <c r="I1277" s="39"/>
      <c r="J1277" s="40"/>
      <c r="K1277" s="45">
        <v>10000000</v>
      </c>
    </row>
    <row r="1278" spans="1:11" s="54" customFormat="1" ht="33.75" x14ac:dyDescent="0.2">
      <c r="A1278" s="25">
        <v>10206</v>
      </c>
      <c r="B1278" s="54" t="s">
        <v>1121</v>
      </c>
      <c r="C1278" s="55" t="s">
        <v>3371</v>
      </c>
      <c r="D1278" s="59" t="s">
        <v>2035</v>
      </c>
      <c r="E1278" s="56">
        <v>43038</v>
      </c>
      <c r="F1278" s="26">
        <f t="shared" si="19"/>
        <v>46690</v>
      </c>
      <c r="G1278" s="55" t="s">
        <v>3373</v>
      </c>
      <c r="H1278" s="57">
        <v>20000000</v>
      </c>
      <c r="I1278" s="39">
        <v>1000000</v>
      </c>
      <c r="J1278" s="40">
        <v>43089</v>
      </c>
      <c r="K1278" s="45">
        <v>19000000</v>
      </c>
    </row>
    <row r="1279" spans="1:11" s="54" customFormat="1" ht="22.5" x14ac:dyDescent="0.2">
      <c r="A1279" s="25">
        <v>10207</v>
      </c>
      <c r="B1279" s="54" t="s">
        <v>1121</v>
      </c>
      <c r="C1279" s="55" t="s">
        <v>3374</v>
      </c>
      <c r="D1279" s="59" t="s">
        <v>2035</v>
      </c>
      <c r="E1279" s="56">
        <v>43038</v>
      </c>
      <c r="F1279" s="26">
        <f t="shared" si="19"/>
        <v>46690</v>
      </c>
      <c r="G1279" s="55" t="s">
        <v>3375</v>
      </c>
      <c r="H1279" s="57">
        <v>6000000</v>
      </c>
      <c r="I1279" s="39"/>
      <c r="J1279" s="40"/>
      <c r="K1279" s="45">
        <v>6000000</v>
      </c>
    </row>
    <row r="1280" spans="1:11" s="54" customFormat="1" ht="22.5" x14ac:dyDescent="0.2">
      <c r="A1280" s="25">
        <v>10208</v>
      </c>
      <c r="B1280" s="54" t="s">
        <v>1121</v>
      </c>
      <c r="C1280" s="55" t="s">
        <v>1674</v>
      </c>
      <c r="D1280" s="59" t="s">
        <v>2035</v>
      </c>
      <c r="E1280" s="56">
        <v>43038</v>
      </c>
      <c r="F1280" s="26">
        <f t="shared" si="19"/>
        <v>46690</v>
      </c>
      <c r="G1280" s="55" t="s">
        <v>3376</v>
      </c>
      <c r="H1280" s="57">
        <v>2000000</v>
      </c>
      <c r="I1280" s="39"/>
      <c r="J1280" s="40"/>
      <c r="K1280" s="45">
        <v>2000000</v>
      </c>
    </row>
    <row r="1281" spans="1:11" s="54" customFormat="1" ht="45" x14ac:dyDescent="0.2">
      <c r="A1281" s="25">
        <v>10209</v>
      </c>
      <c r="B1281" s="54" t="s">
        <v>1121</v>
      </c>
      <c r="C1281" s="55" t="s">
        <v>1674</v>
      </c>
      <c r="D1281" s="59" t="s">
        <v>2035</v>
      </c>
      <c r="E1281" s="56">
        <v>43038</v>
      </c>
      <c r="F1281" s="26">
        <f t="shared" si="19"/>
        <v>46690</v>
      </c>
      <c r="G1281" s="55" t="s">
        <v>3377</v>
      </c>
      <c r="H1281" s="57">
        <v>2500000</v>
      </c>
      <c r="I1281" s="39"/>
      <c r="J1281" s="40"/>
      <c r="K1281" s="45">
        <v>2500000</v>
      </c>
    </row>
    <row r="1282" spans="1:11" s="54" customFormat="1" ht="67.5" x14ac:dyDescent="0.2">
      <c r="A1282" s="25">
        <v>10210</v>
      </c>
      <c r="B1282" s="54" t="s">
        <v>1121</v>
      </c>
      <c r="C1282" s="55" t="s">
        <v>1674</v>
      </c>
      <c r="D1282" s="59" t="s">
        <v>2035</v>
      </c>
      <c r="E1282" s="56">
        <v>43038</v>
      </c>
      <c r="F1282" s="26">
        <f t="shared" si="19"/>
        <v>46690</v>
      </c>
      <c r="G1282" s="55" t="s">
        <v>3378</v>
      </c>
      <c r="H1282" s="57">
        <v>25000000</v>
      </c>
      <c r="I1282" s="39">
        <v>4769156</v>
      </c>
      <c r="J1282" s="40" t="s">
        <v>6429</v>
      </c>
      <c r="K1282" s="45">
        <v>20230844</v>
      </c>
    </row>
    <row r="1283" spans="1:11" s="54" customFormat="1" ht="45" x14ac:dyDescent="0.2">
      <c r="A1283" s="25">
        <v>10211</v>
      </c>
      <c r="B1283" s="54" t="s">
        <v>1121</v>
      </c>
      <c r="C1283" s="55" t="s">
        <v>1674</v>
      </c>
      <c r="D1283" s="59" t="s">
        <v>2035</v>
      </c>
      <c r="E1283" s="56">
        <v>43038</v>
      </c>
      <c r="F1283" s="26">
        <f t="shared" si="19"/>
        <v>46690</v>
      </c>
      <c r="G1283" s="55" t="s">
        <v>3379</v>
      </c>
      <c r="H1283" s="57">
        <v>5000000</v>
      </c>
      <c r="I1283" s="39"/>
      <c r="J1283" s="40"/>
      <c r="K1283" s="45">
        <v>5000000</v>
      </c>
    </row>
    <row r="1284" spans="1:11" s="54" customFormat="1" ht="22.5" x14ac:dyDescent="0.2">
      <c r="A1284" s="25">
        <v>10212</v>
      </c>
      <c r="B1284" s="54" t="s">
        <v>1664</v>
      </c>
      <c r="C1284" s="55" t="s">
        <v>2012</v>
      </c>
      <c r="D1284" s="59" t="s">
        <v>2035</v>
      </c>
      <c r="E1284" s="56">
        <v>43038</v>
      </c>
      <c r="F1284" s="26">
        <f t="shared" ref="F1284:F1347" si="20">IF(D1284="","",(DATE(YEAR(E1284)+10,MONTH(E1284),DAY(E1284))))</f>
        <v>46690</v>
      </c>
      <c r="G1284" s="55" t="s">
        <v>3380</v>
      </c>
      <c r="H1284" s="57">
        <v>3000000</v>
      </c>
      <c r="I1284" s="39"/>
      <c r="J1284" s="40"/>
      <c r="K1284" s="45">
        <v>3000000</v>
      </c>
    </row>
    <row r="1285" spans="1:11" s="54" customFormat="1" ht="22.5" x14ac:dyDescent="0.2">
      <c r="A1285" s="25">
        <v>10213</v>
      </c>
      <c r="B1285" s="54" t="s">
        <v>1664</v>
      </c>
      <c r="C1285" s="55" t="s">
        <v>2012</v>
      </c>
      <c r="D1285" s="59" t="s">
        <v>2035</v>
      </c>
      <c r="E1285" s="56">
        <v>43038</v>
      </c>
      <c r="F1285" s="26">
        <f t="shared" si="20"/>
        <v>46690</v>
      </c>
      <c r="G1285" s="55" t="s">
        <v>3381</v>
      </c>
      <c r="H1285" s="57">
        <v>4000000</v>
      </c>
      <c r="I1285" s="39">
        <v>1500000</v>
      </c>
      <c r="J1285" s="40" t="s">
        <v>5104</v>
      </c>
      <c r="K1285" s="45">
        <v>2500000</v>
      </c>
    </row>
    <row r="1286" spans="1:11" s="54" customFormat="1" ht="45" x14ac:dyDescent="0.2">
      <c r="A1286" s="25">
        <v>10214</v>
      </c>
      <c r="B1286" s="54" t="s">
        <v>1664</v>
      </c>
      <c r="C1286" s="55" t="s">
        <v>2012</v>
      </c>
      <c r="D1286" s="59" t="s">
        <v>2035</v>
      </c>
      <c r="E1286" s="56">
        <v>43038</v>
      </c>
      <c r="F1286" s="26">
        <f t="shared" si="20"/>
        <v>46690</v>
      </c>
      <c r="G1286" s="55" t="s">
        <v>3382</v>
      </c>
      <c r="H1286" s="57">
        <v>5000000</v>
      </c>
      <c r="I1286" s="39"/>
      <c r="J1286" s="40"/>
      <c r="K1286" s="45">
        <v>5000000</v>
      </c>
    </row>
    <row r="1287" spans="1:11" s="54" customFormat="1" ht="45" x14ac:dyDescent="0.2">
      <c r="A1287" s="25">
        <v>10215</v>
      </c>
      <c r="B1287" s="54" t="s">
        <v>1664</v>
      </c>
      <c r="C1287" s="55" t="s">
        <v>2012</v>
      </c>
      <c r="D1287" s="59" t="s">
        <v>2035</v>
      </c>
      <c r="E1287" s="56">
        <v>43038</v>
      </c>
      <c r="F1287" s="26">
        <f t="shared" si="20"/>
        <v>46690</v>
      </c>
      <c r="G1287" s="55" t="s">
        <v>3383</v>
      </c>
      <c r="H1287" s="57">
        <v>5000000</v>
      </c>
      <c r="I1287" s="39"/>
      <c r="J1287" s="40"/>
      <c r="K1287" s="45">
        <v>5000000</v>
      </c>
    </row>
    <row r="1288" spans="1:11" s="54" customFormat="1" ht="33.75" x14ac:dyDescent="0.2">
      <c r="A1288" s="25">
        <v>10216</v>
      </c>
      <c r="B1288" s="54" t="s">
        <v>1664</v>
      </c>
      <c r="C1288" s="55" t="s">
        <v>1674</v>
      </c>
      <c r="D1288" s="59" t="s">
        <v>2035</v>
      </c>
      <c r="E1288" s="56">
        <v>43038</v>
      </c>
      <c r="F1288" s="26">
        <f t="shared" si="20"/>
        <v>46690</v>
      </c>
      <c r="G1288" s="55" t="s">
        <v>2230</v>
      </c>
      <c r="H1288" s="57">
        <v>5000000</v>
      </c>
      <c r="I1288" s="39"/>
      <c r="J1288" s="40"/>
      <c r="K1288" s="45">
        <v>5000000</v>
      </c>
    </row>
    <row r="1289" spans="1:11" s="54" customFormat="1" ht="33.75" x14ac:dyDescent="0.2">
      <c r="A1289" s="25">
        <v>10217</v>
      </c>
      <c r="B1289" s="54" t="s">
        <v>1664</v>
      </c>
      <c r="C1289" s="55" t="s">
        <v>1674</v>
      </c>
      <c r="D1289" s="59" t="s">
        <v>2035</v>
      </c>
      <c r="E1289" s="56">
        <v>43038</v>
      </c>
      <c r="F1289" s="26">
        <f t="shared" si="20"/>
        <v>46690</v>
      </c>
      <c r="G1289" s="55" t="s">
        <v>3384</v>
      </c>
      <c r="H1289" s="57">
        <v>5000000</v>
      </c>
      <c r="I1289" s="39"/>
      <c r="J1289" s="40"/>
      <c r="K1289" s="45">
        <v>5000000</v>
      </c>
    </row>
    <row r="1290" spans="1:11" s="54" customFormat="1" ht="22.5" x14ac:dyDescent="0.2">
      <c r="A1290" s="25">
        <v>10218</v>
      </c>
      <c r="B1290" s="54" t="s">
        <v>466</v>
      </c>
      <c r="C1290" s="55" t="s">
        <v>1674</v>
      </c>
      <c r="D1290" s="59" t="s">
        <v>2035</v>
      </c>
      <c r="E1290" s="56">
        <v>43038</v>
      </c>
      <c r="F1290" s="26">
        <f t="shared" si="20"/>
        <v>46690</v>
      </c>
      <c r="G1290" s="55" t="s">
        <v>1353</v>
      </c>
      <c r="H1290" s="57">
        <v>3500000</v>
      </c>
      <c r="I1290" s="39"/>
      <c r="J1290" s="40"/>
      <c r="K1290" s="45">
        <v>3500000</v>
      </c>
    </row>
    <row r="1291" spans="1:11" s="54" customFormat="1" ht="33.75" x14ac:dyDescent="0.2">
      <c r="A1291" s="25">
        <v>10219</v>
      </c>
      <c r="B1291" s="54" t="s">
        <v>466</v>
      </c>
      <c r="C1291" s="55" t="s">
        <v>1674</v>
      </c>
      <c r="D1291" s="59" t="s">
        <v>2035</v>
      </c>
      <c r="E1291" s="56">
        <v>43038</v>
      </c>
      <c r="F1291" s="26">
        <f t="shared" si="20"/>
        <v>46690</v>
      </c>
      <c r="G1291" s="55" t="s">
        <v>3385</v>
      </c>
      <c r="H1291" s="57">
        <v>10000000</v>
      </c>
      <c r="I1291" s="39"/>
      <c r="J1291" s="40"/>
      <c r="K1291" s="45">
        <v>10000000</v>
      </c>
    </row>
    <row r="1292" spans="1:11" s="54" customFormat="1" ht="22.5" x14ac:dyDescent="0.2">
      <c r="A1292" s="25">
        <v>10220</v>
      </c>
      <c r="B1292" s="54" t="s">
        <v>451</v>
      </c>
      <c r="C1292" s="55" t="s">
        <v>1355</v>
      </c>
      <c r="D1292" s="59" t="s">
        <v>2035</v>
      </c>
      <c r="E1292" s="56">
        <v>43038</v>
      </c>
      <c r="F1292" s="26">
        <f t="shared" si="20"/>
        <v>46690</v>
      </c>
      <c r="G1292" s="55" t="s">
        <v>3386</v>
      </c>
      <c r="H1292" s="57">
        <v>3000000</v>
      </c>
      <c r="I1292" s="39"/>
      <c r="J1292" s="40"/>
      <c r="K1292" s="45">
        <v>3000000</v>
      </c>
    </row>
    <row r="1293" spans="1:11" s="54" customFormat="1" ht="33.75" x14ac:dyDescent="0.2">
      <c r="A1293" s="25">
        <v>10221</v>
      </c>
      <c r="B1293" s="54" t="s">
        <v>690</v>
      </c>
      <c r="C1293" s="55" t="s">
        <v>151</v>
      </c>
      <c r="D1293" s="59" t="s">
        <v>2035</v>
      </c>
      <c r="E1293" s="56">
        <v>43038</v>
      </c>
      <c r="F1293" s="26">
        <f t="shared" si="20"/>
        <v>46690</v>
      </c>
      <c r="G1293" s="55" t="s">
        <v>3387</v>
      </c>
      <c r="H1293" s="57">
        <v>7500000</v>
      </c>
      <c r="I1293" s="39">
        <v>3175000</v>
      </c>
      <c r="J1293" s="40" t="s">
        <v>5122</v>
      </c>
      <c r="K1293" s="45">
        <v>4325000</v>
      </c>
    </row>
    <row r="1294" spans="1:11" s="54" customFormat="1" ht="33.75" x14ac:dyDescent="0.2">
      <c r="A1294" s="25">
        <v>10222</v>
      </c>
      <c r="B1294" s="54" t="s">
        <v>690</v>
      </c>
      <c r="C1294" s="55" t="s">
        <v>3388</v>
      </c>
      <c r="D1294" s="59" t="s">
        <v>2035</v>
      </c>
      <c r="E1294" s="56">
        <v>43038</v>
      </c>
      <c r="F1294" s="26">
        <f t="shared" si="20"/>
        <v>46690</v>
      </c>
      <c r="G1294" s="55" t="s">
        <v>3389</v>
      </c>
      <c r="H1294" s="57">
        <v>4000000</v>
      </c>
      <c r="I1294" s="39"/>
      <c r="J1294" s="40"/>
      <c r="K1294" s="45">
        <v>4000000</v>
      </c>
    </row>
    <row r="1295" spans="1:11" s="54" customFormat="1" ht="22.5" x14ac:dyDescent="0.2">
      <c r="A1295" s="25">
        <v>10223</v>
      </c>
      <c r="B1295" s="54" t="s">
        <v>690</v>
      </c>
      <c r="C1295" s="55" t="s">
        <v>1674</v>
      </c>
      <c r="D1295" s="59" t="s">
        <v>2035</v>
      </c>
      <c r="E1295" s="56">
        <v>43038</v>
      </c>
      <c r="F1295" s="26">
        <f t="shared" si="20"/>
        <v>46690</v>
      </c>
      <c r="G1295" s="55" t="s">
        <v>3390</v>
      </c>
      <c r="H1295" s="57">
        <v>7500000</v>
      </c>
      <c r="I1295" s="39"/>
      <c r="J1295" s="40"/>
      <c r="K1295" s="45">
        <v>7500000</v>
      </c>
    </row>
    <row r="1296" spans="1:11" s="54" customFormat="1" ht="22.5" x14ac:dyDescent="0.2">
      <c r="A1296" s="25">
        <v>10224</v>
      </c>
      <c r="B1296" s="54" t="s">
        <v>690</v>
      </c>
      <c r="C1296" s="55" t="s">
        <v>1674</v>
      </c>
      <c r="D1296" s="59" t="s">
        <v>2035</v>
      </c>
      <c r="E1296" s="56">
        <v>43038</v>
      </c>
      <c r="F1296" s="26">
        <f t="shared" si="20"/>
        <v>46690</v>
      </c>
      <c r="G1296" s="55" t="s">
        <v>3391</v>
      </c>
      <c r="H1296" s="57">
        <v>3000000</v>
      </c>
      <c r="I1296" s="39"/>
      <c r="J1296" s="40"/>
      <c r="K1296" s="45">
        <v>3000000</v>
      </c>
    </row>
    <row r="1297" spans="1:11" s="54" customFormat="1" ht="45" x14ac:dyDescent="0.2">
      <c r="A1297" s="25">
        <v>10225</v>
      </c>
      <c r="B1297" s="54" t="s">
        <v>1293</v>
      </c>
      <c r="C1297" s="55" t="s">
        <v>160</v>
      </c>
      <c r="D1297" s="59" t="s">
        <v>2035</v>
      </c>
      <c r="E1297" s="56">
        <v>43038</v>
      </c>
      <c r="F1297" s="26">
        <f t="shared" si="20"/>
        <v>46690</v>
      </c>
      <c r="G1297" s="55" t="s">
        <v>3392</v>
      </c>
      <c r="H1297" s="57">
        <v>1500000</v>
      </c>
      <c r="I1297" s="39">
        <v>500000</v>
      </c>
      <c r="J1297" s="40">
        <v>43354</v>
      </c>
      <c r="K1297" s="45">
        <v>1000000</v>
      </c>
    </row>
    <row r="1298" spans="1:11" s="54" customFormat="1" ht="22.5" x14ac:dyDescent="0.2">
      <c r="A1298" s="25">
        <v>10226</v>
      </c>
      <c r="B1298" s="54" t="s">
        <v>1293</v>
      </c>
      <c r="C1298" s="55" t="s">
        <v>1674</v>
      </c>
      <c r="D1298" s="59" t="s">
        <v>2035</v>
      </c>
      <c r="E1298" s="56">
        <v>43038</v>
      </c>
      <c r="F1298" s="26">
        <f t="shared" si="20"/>
        <v>46690</v>
      </c>
      <c r="G1298" s="55" t="s">
        <v>3393</v>
      </c>
      <c r="H1298" s="57">
        <v>6750000</v>
      </c>
      <c r="I1298" s="39"/>
      <c r="J1298" s="40"/>
      <c r="K1298" s="45">
        <v>6750000</v>
      </c>
    </row>
    <row r="1299" spans="1:11" s="54" customFormat="1" ht="22.5" x14ac:dyDescent="0.2">
      <c r="A1299" s="25">
        <v>10227</v>
      </c>
      <c r="B1299" s="54" t="s">
        <v>1129</v>
      </c>
      <c r="C1299" s="55" t="s">
        <v>1697</v>
      </c>
      <c r="D1299" s="59" t="s">
        <v>2035</v>
      </c>
      <c r="E1299" s="56">
        <v>43038</v>
      </c>
      <c r="F1299" s="26">
        <f t="shared" si="20"/>
        <v>46690</v>
      </c>
      <c r="G1299" s="55" t="s">
        <v>3394</v>
      </c>
      <c r="H1299" s="57">
        <v>25000000</v>
      </c>
      <c r="I1299" s="39"/>
      <c r="J1299" s="40"/>
      <c r="K1299" s="45">
        <v>25000000</v>
      </c>
    </row>
    <row r="1300" spans="1:11" s="54" customFormat="1" ht="33.75" x14ac:dyDescent="0.2">
      <c r="A1300" s="25">
        <v>10228</v>
      </c>
      <c r="B1300" s="54" t="s">
        <v>1129</v>
      </c>
      <c r="C1300" s="55" t="s">
        <v>324</v>
      </c>
      <c r="D1300" s="59" t="s">
        <v>2035</v>
      </c>
      <c r="E1300" s="56">
        <v>43038</v>
      </c>
      <c r="F1300" s="26">
        <f t="shared" si="20"/>
        <v>46690</v>
      </c>
      <c r="G1300" s="55" t="s">
        <v>3395</v>
      </c>
      <c r="H1300" s="57">
        <v>4000000</v>
      </c>
      <c r="I1300" s="39">
        <v>1500000</v>
      </c>
      <c r="J1300" s="40">
        <v>43354</v>
      </c>
      <c r="K1300" s="45">
        <v>2500000</v>
      </c>
    </row>
    <row r="1301" spans="1:11" s="54" customFormat="1" ht="33.75" x14ac:dyDescent="0.2">
      <c r="A1301" s="25">
        <v>10229</v>
      </c>
      <c r="B1301" s="54" t="s">
        <v>1129</v>
      </c>
      <c r="C1301" s="55" t="s">
        <v>324</v>
      </c>
      <c r="D1301" s="59" t="s">
        <v>2035</v>
      </c>
      <c r="E1301" s="56">
        <v>43038</v>
      </c>
      <c r="F1301" s="26">
        <f t="shared" si="20"/>
        <v>46690</v>
      </c>
      <c r="G1301" s="55" t="s">
        <v>3396</v>
      </c>
      <c r="H1301" s="57">
        <v>5000000</v>
      </c>
      <c r="I1301" s="39"/>
      <c r="J1301" s="40"/>
      <c r="K1301" s="45">
        <v>5000000</v>
      </c>
    </row>
    <row r="1302" spans="1:11" s="54" customFormat="1" ht="33.75" x14ac:dyDescent="0.2">
      <c r="A1302" s="25">
        <v>10230</v>
      </c>
      <c r="B1302" s="54" t="s">
        <v>1129</v>
      </c>
      <c r="C1302" s="55" t="s">
        <v>3397</v>
      </c>
      <c r="D1302" s="59" t="s">
        <v>2035</v>
      </c>
      <c r="E1302" s="56">
        <v>43038</v>
      </c>
      <c r="F1302" s="26">
        <f t="shared" si="20"/>
        <v>46690</v>
      </c>
      <c r="G1302" s="55" t="s">
        <v>3398</v>
      </c>
      <c r="H1302" s="57">
        <v>2000000</v>
      </c>
      <c r="I1302" s="39"/>
      <c r="J1302" s="40"/>
      <c r="K1302" s="45">
        <v>2000000</v>
      </c>
    </row>
    <row r="1303" spans="1:11" s="54" customFormat="1" ht="33.75" x14ac:dyDescent="0.2">
      <c r="A1303" s="25">
        <v>10231</v>
      </c>
      <c r="B1303" s="54" t="s">
        <v>1129</v>
      </c>
      <c r="C1303" s="55" t="s">
        <v>3397</v>
      </c>
      <c r="D1303" s="59" t="s">
        <v>2035</v>
      </c>
      <c r="E1303" s="56">
        <v>43038</v>
      </c>
      <c r="F1303" s="26">
        <f t="shared" si="20"/>
        <v>46690</v>
      </c>
      <c r="G1303" s="55" t="s">
        <v>3399</v>
      </c>
      <c r="H1303" s="57">
        <v>1000000</v>
      </c>
      <c r="I1303" s="39"/>
      <c r="J1303" s="40"/>
      <c r="K1303" s="45">
        <v>1000000</v>
      </c>
    </row>
    <row r="1304" spans="1:11" s="54" customFormat="1" ht="33.75" x14ac:dyDescent="0.2">
      <c r="A1304" s="25">
        <v>10232</v>
      </c>
      <c r="B1304" s="54" t="s">
        <v>1129</v>
      </c>
      <c r="C1304" s="55" t="s">
        <v>3397</v>
      </c>
      <c r="D1304" s="59" t="s">
        <v>2035</v>
      </c>
      <c r="E1304" s="56">
        <v>43038</v>
      </c>
      <c r="F1304" s="26">
        <f t="shared" si="20"/>
        <v>46690</v>
      </c>
      <c r="G1304" s="55" t="s">
        <v>3400</v>
      </c>
      <c r="H1304" s="57">
        <v>1500000</v>
      </c>
      <c r="I1304" s="39"/>
      <c r="J1304" s="40"/>
      <c r="K1304" s="45">
        <v>1500000</v>
      </c>
    </row>
    <row r="1305" spans="1:11" s="54" customFormat="1" ht="22.5" x14ac:dyDescent="0.2">
      <c r="A1305" s="25">
        <v>10233</v>
      </c>
      <c r="B1305" s="54" t="s">
        <v>1129</v>
      </c>
      <c r="C1305" s="55" t="s">
        <v>3397</v>
      </c>
      <c r="D1305" s="59" t="s">
        <v>2035</v>
      </c>
      <c r="E1305" s="56">
        <v>43038</v>
      </c>
      <c r="F1305" s="26">
        <f t="shared" si="20"/>
        <v>46690</v>
      </c>
      <c r="G1305" s="55" t="s">
        <v>3401</v>
      </c>
      <c r="H1305" s="57">
        <v>1500000</v>
      </c>
      <c r="I1305" s="39"/>
      <c r="J1305" s="40"/>
      <c r="K1305" s="45">
        <v>1500000</v>
      </c>
    </row>
    <row r="1306" spans="1:11" s="54" customFormat="1" ht="22.5" x14ac:dyDescent="0.2">
      <c r="A1306" s="25">
        <v>10234</v>
      </c>
      <c r="B1306" s="54" t="s">
        <v>1129</v>
      </c>
      <c r="C1306" s="55" t="s">
        <v>79</v>
      </c>
      <c r="D1306" s="59" t="s">
        <v>2035</v>
      </c>
      <c r="E1306" s="56">
        <v>43038</v>
      </c>
      <c r="F1306" s="26">
        <f t="shared" si="20"/>
        <v>46690</v>
      </c>
      <c r="G1306" s="55" t="s">
        <v>3402</v>
      </c>
      <c r="H1306" s="57">
        <v>5000000</v>
      </c>
      <c r="I1306" s="39"/>
      <c r="J1306" s="40"/>
      <c r="K1306" s="45">
        <v>5000000</v>
      </c>
    </row>
    <row r="1307" spans="1:11" s="54" customFormat="1" ht="45" x14ac:dyDescent="0.2">
      <c r="A1307" s="25">
        <v>10235</v>
      </c>
      <c r="B1307" s="54" t="s">
        <v>1129</v>
      </c>
      <c r="C1307" s="55" t="s">
        <v>3403</v>
      </c>
      <c r="D1307" s="59" t="s">
        <v>2035</v>
      </c>
      <c r="E1307" s="56">
        <v>43038</v>
      </c>
      <c r="F1307" s="26">
        <f t="shared" si="20"/>
        <v>46690</v>
      </c>
      <c r="G1307" s="55" t="s">
        <v>3404</v>
      </c>
      <c r="H1307" s="57">
        <v>2000000</v>
      </c>
      <c r="I1307" s="39"/>
      <c r="J1307" s="40"/>
      <c r="K1307" s="45">
        <v>2000000</v>
      </c>
    </row>
    <row r="1308" spans="1:11" s="54" customFormat="1" ht="45" x14ac:dyDescent="0.2">
      <c r="A1308" s="25">
        <v>10236</v>
      </c>
      <c r="B1308" s="54" t="s">
        <v>1129</v>
      </c>
      <c r="C1308" s="55" t="s">
        <v>3403</v>
      </c>
      <c r="D1308" s="59" t="s">
        <v>2035</v>
      </c>
      <c r="E1308" s="56">
        <v>43038</v>
      </c>
      <c r="F1308" s="26">
        <f t="shared" si="20"/>
        <v>46690</v>
      </c>
      <c r="G1308" s="55" t="s">
        <v>3405</v>
      </c>
      <c r="H1308" s="57">
        <v>2000000</v>
      </c>
      <c r="I1308" s="39"/>
      <c r="J1308" s="40"/>
      <c r="K1308" s="45">
        <v>2000000</v>
      </c>
    </row>
    <row r="1309" spans="1:11" s="54" customFormat="1" ht="45" x14ac:dyDescent="0.2">
      <c r="A1309" s="25">
        <v>10237</v>
      </c>
      <c r="B1309" s="54" t="s">
        <v>1129</v>
      </c>
      <c r="C1309" s="55" t="s">
        <v>3403</v>
      </c>
      <c r="D1309" s="59" t="s">
        <v>2035</v>
      </c>
      <c r="E1309" s="56">
        <v>43038</v>
      </c>
      <c r="F1309" s="26">
        <f t="shared" si="20"/>
        <v>46690</v>
      </c>
      <c r="G1309" s="55" t="s">
        <v>3406</v>
      </c>
      <c r="H1309" s="57">
        <v>25000000</v>
      </c>
      <c r="I1309" s="39">
        <v>1000000</v>
      </c>
      <c r="J1309" s="40">
        <v>44188</v>
      </c>
      <c r="K1309" s="45">
        <v>24000000</v>
      </c>
    </row>
    <row r="1310" spans="1:11" s="54" customFormat="1" ht="45" x14ac:dyDescent="0.2">
      <c r="A1310" s="25">
        <v>10238</v>
      </c>
      <c r="B1310" s="54" t="s">
        <v>1129</v>
      </c>
      <c r="C1310" s="55" t="s">
        <v>3403</v>
      </c>
      <c r="D1310" s="59" t="s">
        <v>2035</v>
      </c>
      <c r="E1310" s="56">
        <v>43038</v>
      </c>
      <c r="F1310" s="26">
        <f t="shared" si="20"/>
        <v>46690</v>
      </c>
      <c r="G1310" s="55" t="s">
        <v>3407</v>
      </c>
      <c r="H1310" s="57">
        <v>5000000</v>
      </c>
      <c r="I1310" s="39">
        <v>2500000</v>
      </c>
      <c r="J1310" s="40">
        <v>43354</v>
      </c>
      <c r="K1310" s="45">
        <v>2500000</v>
      </c>
    </row>
    <row r="1311" spans="1:11" s="54" customFormat="1" ht="45" x14ac:dyDescent="0.2">
      <c r="A1311" s="25">
        <v>10239</v>
      </c>
      <c r="B1311" s="54" t="s">
        <v>1129</v>
      </c>
      <c r="C1311" s="55" t="s">
        <v>3403</v>
      </c>
      <c r="D1311" s="59" t="s">
        <v>2035</v>
      </c>
      <c r="E1311" s="56">
        <v>43038</v>
      </c>
      <c r="F1311" s="26">
        <f t="shared" si="20"/>
        <v>46690</v>
      </c>
      <c r="G1311" s="55" t="s">
        <v>3408</v>
      </c>
      <c r="H1311" s="57">
        <v>4250000</v>
      </c>
      <c r="I1311" s="39">
        <v>1000000</v>
      </c>
      <c r="J1311" s="40">
        <v>43682</v>
      </c>
      <c r="K1311" s="45">
        <v>3250000</v>
      </c>
    </row>
    <row r="1312" spans="1:11" s="54" customFormat="1" ht="45" x14ac:dyDescent="0.2">
      <c r="A1312" s="25">
        <v>10240</v>
      </c>
      <c r="B1312" s="54" t="s">
        <v>1129</v>
      </c>
      <c r="C1312" s="55" t="s">
        <v>3403</v>
      </c>
      <c r="D1312" s="59" t="s">
        <v>2035</v>
      </c>
      <c r="E1312" s="56">
        <v>43038</v>
      </c>
      <c r="F1312" s="26">
        <f t="shared" si="20"/>
        <v>46690</v>
      </c>
      <c r="G1312" s="55" t="s">
        <v>3409</v>
      </c>
      <c r="H1312" s="57">
        <v>5000000</v>
      </c>
      <c r="I1312" s="39"/>
      <c r="J1312" s="40"/>
      <c r="K1312" s="45">
        <v>5000000</v>
      </c>
    </row>
    <row r="1313" spans="1:11" s="54" customFormat="1" ht="45" x14ac:dyDescent="0.2">
      <c r="A1313" s="25">
        <v>10241</v>
      </c>
      <c r="B1313" s="54" t="s">
        <v>1129</v>
      </c>
      <c r="C1313" s="55" t="s">
        <v>3403</v>
      </c>
      <c r="D1313" s="59" t="s">
        <v>2035</v>
      </c>
      <c r="E1313" s="56">
        <v>43038</v>
      </c>
      <c r="F1313" s="26">
        <f t="shared" si="20"/>
        <v>46690</v>
      </c>
      <c r="G1313" s="55" t="s">
        <v>3410</v>
      </c>
      <c r="H1313" s="57">
        <v>2000000</v>
      </c>
      <c r="I1313" s="39"/>
      <c r="J1313" s="40"/>
      <c r="K1313" s="45">
        <v>2000000</v>
      </c>
    </row>
    <row r="1314" spans="1:11" s="54" customFormat="1" ht="45" x14ac:dyDescent="0.2">
      <c r="A1314" s="25">
        <v>10242</v>
      </c>
      <c r="B1314" s="54" t="s">
        <v>1129</v>
      </c>
      <c r="C1314" s="55" t="s">
        <v>3403</v>
      </c>
      <c r="D1314" s="59" t="s">
        <v>2035</v>
      </c>
      <c r="E1314" s="56">
        <v>43038</v>
      </c>
      <c r="F1314" s="26">
        <f t="shared" si="20"/>
        <v>46690</v>
      </c>
      <c r="G1314" s="55" t="s">
        <v>3411</v>
      </c>
      <c r="H1314" s="57">
        <v>7500000</v>
      </c>
      <c r="I1314" s="39">
        <v>2500000</v>
      </c>
      <c r="J1314" s="40" t="s">
        <v>3531</v>
      </c>
      <c r="K1314" s="45">
        <v>5000000</v>
      </c>
    </row>
    <row r="1315" spans="1:11" s="54" customFormat="1" ht="56.25" x14ac:dyDescent="0.2">
      <c r="A1315" s="25">
        <v>10243</v>
      </c>
      <c r="B1315" s="54" t="s">
        <v>1129</v>
      </c>
      <c r="C1315" s="55" t="s">
        <v>3403</v>
      </c>
      <c r="D1315" s="59" t="s">
        <v>2035</v>
      </c>
      <c r="E1315" s="56">
        <v>43038</v>
      </c>
      <c r="F1315" s="26">
        <f t="shared" si="20"/>
        <v>46690</v>
      </c>
      <c r="G1315" s="55" t="s">
        <v>3412</v>
      </c>
      <c r="H1315" s="57">
        <v>3625000</v>
      </c>
      <c r="I1315" s="39"/>
      <c r="J1315" s="40"/>
      <c r="K1315" s="45">
        <v>3625000</v>
      </c>
    </row>
    <row r="1316" spans="1:11" s="54" customFormat="1" ht="45" x14ac:dyDescent="0.2">
      <c r="A1316" s="25">
        <v>10244</v>
      </c>
      <c r="B1316" s="54" t="s">
        <v>1129</v>
      </c>
      <c r="C1316" s="55" t="s">
        <v>3413</v>
      </c>
      <c r="D1316" s="59" t="s">
        <v>2035</v>
      </c>
      <c r="E1316" s="56">
        <v>43038</v>
      </c>
      <c r="F1316" s="26">
        <f t="shared" si="20"/>
        <v>46690</v>
      </c>
      <c r="G1316" s="55" t="s">
        <v>3414</v>
      </c>
      <c r="H1316" s="57">
        <v>3660000</v>
      </c>
      <c r="I1316" s="39"/>
      <c r="J1316" s="40"/>
      <c r="K1316" s="45">
        <v>3660000</v>
      </c>
    </row>
    <row r="1317" spans="1:11" s="54" customFormat="1" ht="33.75" x14ac:dyDescent="0.2">
      <c r="A1317" s="25">
        <v>10245</v>
      </c>
      <c r="B1317" s="54" t="s">
        <v>1129</v>
      </c>
      <c r="C1317" s="55" t="s">
        <v>3415</v>
      </c>
      <c r="D1317" s="59" t="s">
        <v>2035</v>
      </c>
      <c r="E1317" s="56">
        <v>43038</v>
      </c>
      <c r="F1317" s="26">
        <f t="shared" si="20"/>
        <v>46690</v>
      </c>
      <c r="G1317" s="55" t="s">
        <v>3416</v>
      </c>
      <c r="H1317" s="57">
        <v>1250000</v>
      </c>
      <c r="I1317" s="39"/>
      <c r="J1317" s="40"/>
      <c r="K1317" s="45">
        <v>1250000</v>
      </c>
    </row>
    <row r="1318" spans="1:11" s="54" customFormat="1" ht="22.5" x14ac:dyDescent="0.2">
      <c r="A1318" s="25">
        <v>10246</v>
      </c>
      <c r="B1318" s="54" t="s">
        <v>1129</v>
      </c>
      <c r="C1318" s="55" t="s">
        <v>79</v>
      </c>
      <c r="D1318" s="59" t="s">
        <v>2035</v>
      </c>
      <c r="E1318" s="56">
        <v>43038</v>
      </c>
      <c r="F1318" s="26">
        <f t="shared" si="20"/>
        <v>46690</v>
      </c>
      <c r="G1318" s="55" t="s">
        <v>3417</v>
      </c>
      <c r="H1318" s="57">
        <v>5000000</v>
      </c>
      <c r="I1318" s="39"/>
      <c r="J1318" s="40"/>
      <c r="K1318" s="45">
        <v>5000000</v>
      </c>
    </row>
    <row r="1319" spans="1:11" s="54" customFormat="1" ht="22.5" x14ac:dyDescent="0.2">
      <c r="A1319" s="25">
        <v>10247</v>
      </c>
      <c r="B1319" s="54" t="s">
        <v>1129</v>
      </c>
      <c r="C1319" s="55" t="s">
        <v>1674</v>
      </c>
      <c r="D1319" s="59" t="s">
        <v>2035</v>
      </c>
      <c r="E1319" s="56">
        <v>43038</v>
      </c>
      <c r="F1319" s="26">
        <f t="shared" si="20"/>
        <v>46690</v>
      </c>
      <c r="G1319" s="55" t="s">
        <v>3418</v>
      </c>
      <c r="H1319" s="57">
        <v>2500000</v>
      </c>
      <c r="I1319" s="39"/>
      <c r="J1319" s="40"/>
      <c r="K1319" s="45">
        <v>2500000</v>
      </c>
    </row>
    <row r="1320" spans="1:11" s="54" customFormat="1" ht="33.75" x14ac:dyDescent="0.2">
      <c r="A1320" s="25">
        <v>10248</v>
      </c>
      <c r="B1320" s="54" t="s">
        <v>1129</v>
      </c>
      <c r="C1320" s="55" t="s">
        <v>1674</v>
      </c>
      <c r="D1320" s="59" t="s">
        <v>2035</v>
      </c>
      <c r="E1320" s="56">
        <v>43038</v>
      </c>
      <c r="F1320" s="26">
        <f t="shared" si="20"/>
        <v>46690</v>
      </c>
      <c r="G1320" s="55" t="s">
        <v>3419</v>
      </c>
      <c r="H1320" s="57">
        <v>5000000</v>
      </c>
      <c r="I1320" s="39"/>
      <c r="J1320" s="40"/>
      <c r="K1320" s="45">
        <v>5000000</v>
      </c>
    </row>
    <row r="1321" spans="1:11" s="54" customFormat="1" ht="45" x14ac:dyDescent="0.2">
      <c r="A1321" s="25">
        <v>10249</v>
      </c>
      <c r="B1321" s="54" t="s">
        <v>1129</v>
      </c>
      <c r="C1321" s="55" t="s">
        <v>1674</v>
      </c>
      <c r="D1321" s="59" t="s">
        <v>2035</v>
      </c>
      <c r="E1321" s="56">
        <v>43038</v>
      </c>
      <c r="F1321" s="26">
        <f t="shared" si="20"/>
        <v>46690</v>
      </c>
      <c r="G1321" s="55" t="s">
        <v>3420</v>
      </c>
      <c r="H1321" s="57">
        <v>5000000</v>
      </c>
      <c r="I1321" s="39"/>
      <c r="J1321" s="40"/>
      <c r="K1321" s="45">
        <v>5000000</v>
      </c>
    </row>
    <row r="1322" spans="1:11" s="54" customFormat="1" ht="45" x14ac:dyDescent="0.2">
      <c r="A1322" s="25">
        <v>10250</v>
      </c>
      <c r="B1322" s="54" t="s">
        <v>1129</v>
      </c>
      <c r="C1322" s="55" t="s">
        <v>1674</v>
      </c>
      <c r="D1322" s="59" t="s">
        <v>2035</v>
      </c>
      <c r="E1322" s="56">
        <v>43038</v>
      </c>
      <c r="F1322" s="26">
        <f t="shared" si="20"/>
        <v>46690</v>
      </c>
      <c r="G1322" s="55" t="s">
        <v>3421</v>
      </c>
      <c r="H1322" s="57">
        <v>2000000</v>
      </c>
      <c r="I1322" s="39"/>
      <c r="J1322" s="40"/>
      <c r="K1322" s="45">
        <v>2000000</v>
      </c>
    </row>
    <row r="1323" spans="1:11" s="54" customFormat="1" ht="45" x14ac:dyDescent="0.2">
      <c r="A1323" s="25">
        <v>10251</v>
      </c>
      <c r="B1323" s="54" t="s">
        <v>411</v>
      </c>
      <c r="C1323" s="55" t="s">
        <v>3422</v>
      </c>
      <c r="D1323" s="59" t="s">
        <v>2035</v>
      </c>
      <c r="E1323" s="56">
        <v>43038</v>
      </c>
      <c r="F1323" s="26">
        <f t="shared" si="20"/>
        <v>46690</v>
      </c>
      <c r="G1323" s="55" t="s">
        <v>3423</v>
      </c>
      <c r="H1323" s="57">
        <v>20100000</v>
      </c>
      <c r="I1323" s="39">
        <v>1500000</v>
      </c>
      <c r="J1323" s="40">
        <v>43089</v>
      </c>
      <c r="K1323" s="45">
        <v>18600000</v>
      </c>
    </row>
    <row r="1324" spans="1:11" s="54" customFormat="1" ht="45" x14ac:dyDescent="0.2">
      <c r="A1324" s="25">
        <v>10252</v>
      </c>
      <c r="B1324" s="54" t="s">
        <v>411</v>
      </c>
      <c r="C1324" s="55" t="s">
        <v>3422</v>
      </c>
      <c r="D1324" s="59" t="s">
        <v>2035</v>
      </c>
      <c r="E1324" s="56">
        <v>43038</v>
      </c>
      <c r="F1324" s="26">
        <f t="shared" si="20"/>
        <v>46690</v>
      </c>
      <c r="G1324" s="55" t="s">
        <v>3424</v>
      </c>
      <c r="H1324" s="57">
        <v>1000000</v>
      </c>
      <c r="I1324" s="39">
        <v>1000000</v>
      </c>
      <c r="J1324" s="40">
        <v>44188</v>
      </c>
      <c r="K1324" s="45">
        <v>0</v>
      </c>
    </row>
    <row r="1325" spans="1:11" s="54" customFormat="1" ht="45" x14ac:dyDescent="0.2">
      <c r="A1325" s="25">
        <v>10253</v>
      </c>
      <c r="B1325" s="54" t="s">
        <v>653</v>
      </c>
      <c r="C1325" s="55" t="s">
        <v>3425</v>
      </c>
      <c r="D1325" s="59" t="s">
        <v>2035</v>
      </c>
      <c r="E1325" s="56">
        <v>43038</v>
      </c>
      <c r="F1325" s="26">
        <f t="shared" si="20"/>
        <v>46690</v>
      </c>
      <c r="G1325" s="55" t="s">
        <v>2053</v>
      </c>
      <c r="H1325" s="57">
        <v>500000</v>
      </c>
      <c r="I1325" s="39"/>
      <c r="J1325" s="40"/>
      <c r="K1325" s="45">
        <v>500000</v>
      </c>
    </row>
    <row r="1326" spans="1:11" s="54" customFormat="1" ht="22.5" x14ac:dyDescent="0.2">
      <c r="A1326" s="25">
        <v>10254</v>
      </c>
      <c r="B1326" s="54" t="s">
        <v>653</v>
      </c>
      <c r="C1326" s="55" t="s">
        <v>125</v>
      </c>
      <c r="D1326" s="59" t="s">
        <v>2035</v>
      </c>
      <c r="E1326" s="56">
        <v>43038</v>
      </c>
      <c r="F1326" s="26">
        <f t="shared" si="20"/>
        <v>46690</v>
      </c>
      <c r="G1326" s="55" t="s">
        <v>3426</v>
      </c>
      <c r="H1326" s="57">
        <v>7250000</v>
      </c>
      <c r="I1326" s="39"/>
      <c r="J1326" s="40"/>
      <c r="K1326" s="45">
        <v>7250000</v>
      </c>
    </row>
    <row r="1327" spans="1:11" s="54" customFormat="1" ht="22.5" x14ac:dyDescent="0.2">
      <c r="A1327" s="25">
        <v>10255</v>
      </c>
      <c r="B1327" s="54" t="s">
        <v>653</v>
      </c>
      <c r="C1327" s="55" t="s">
        <v>125</v>
      </c>
      <c r="D1327" s="59" t="s">
        <v>2035</v>
      </c>
      <c r="E1327" s="56">
        <v>43038</v>
      </c>
      <c r="F1327" s="26">
        <f t="shared" si="20"/>
        <v>46690</v>
      </c>
      <c r="G1327" s="55" t="s">
        <v>3427</v>
      </c>
      <c r="H1327" s="57">
        <v>5000000</v>
      </c>
      <c r="I1327" s="39"/>
      <c r="J1327" s="40"/>
      <c r="K1327" s="45">
        <v>5000000</v>
      </c>
    </row>
    <row r="1328" spans="1:11" s="54" customFormat="1" ht="22.5" x14ac:dyDescent="0.2">
      <c r="A1328" s="25">
        <v>10256</v>
      </c>
      <c r="B1328" s="54" t="s">
        <v>653</v>
      </c>
      <c r="C1328" s="55" t="s">
        <v>1650</v>
      </c>
      <c r="D1328" s="59" t="s">
        <v>2035</v>
      </c>
      <c r="E1328" s="56">
        <v>43038</v>
      </c>
      <c r="F1328" s="26">
        <f t="shared" si="20"/>
        <v>46690</v>
      </c>
      <c r="G1328" s="55" t="s">
        <v>3428</v>
      </c>
      <c r="H1328" s="57">
        <v>10000000</v>
      </c>
      <c r="I1328" s="39"/>
      <c r="J1328" s="40"/>
      <c r="K1328" s="45">
        <v>10000000</v>
      </c>
    </row>
    <row r="1329" spans="1:11" s="54" customFormat="1" ht="22.5" x14ac:dyDescent="0.2">
      <c r="A1329" s="25">
        <v>10257</v>
      </c>
      <c r="B1329" s="54" t="s">
        <v>653</v>
      </c>
      <c r="C1329" s="55" t="s">
        <v>511</v>
      </c>
      <c r="D1329" s="59" t="s">
        <v>2035</v>
      </c>
      <c r="E1329" s="56">
        <v>43038</v>
      </c>
      <c r="F1329" s="26">
        <f t="shared" si="20"/>
        <v>46690</v>
      </c>
      <c r="G1329" s="55" t="s">
        <v>3429</v>
      </c>
      <c r="H1329" s="57">
        <v>3000000</v>
      </c>
      <c r="I1329" s="39"/>
      <c r="J1329" s="40"/>
      <c r="K1329" s="45">
        <v>3000000</v>
      </c>
    </row>
    <row r="1330" spans="1:11" s="54" customFormat="1" ht="45" x14ac:dyDescent="0.2">
      <c r="A1330" s="25">
        <v>10258</v>
      </c>
      <c r="B1330" s="54" t="s">
        <v>653</v>
      </c>
      <c r="C1330" s="55" t="s">
        <v>511</v>
      </c>
      <c r="D1330" s="59" t="s">
        <v>2035</v>
      </c>
      <c r="E1330" s="56">
        <v>43038</v>
      </c>
      <c r="F1330" s="26">
        <f t="shared" si="20"/>
        <v>46690</v>
      </c>
      <c r="G1330" s="55" t="s">
        <v>3430</v>
      </c>
      <c r="H1330" s="57">
        <v>2500000</v>
      </c>
      <c r="I1330" s="39"/>
      <c r="J1330" s="40"/>
      <c r="K1330" s="45">
        <v>2500000</v>
      </c>
    </row>
    <row r="1331" spans="1:11" s="54" customFormat="1" ht="45" x14ac:dyDescent="0.2">
      <c r="A1331" s="25">
        <v>10259</v>
      </c>
      <c r="B1331" s="54" t="s">
        <v>653</v>
      </c>
      <c r="C1331" s="55" t="s">
        <v>331</v>
      </c>
      <c r="D1331" s="59" t="s">
        <v>2035</v>
      </c>
      <c r="E1331" s="56">
        <v>43038</v>
      </c>
      <c r="F1331" s="26">
        <f t="shared" si="20"/>
        <v>46690</v>
      </c>
      <c r="G1331" s="55" t="s">
        <v>2053</v>
      </c>
      <c r="H1331" s="57">
        <v>1000000</v>
      </c>
      <c r="I1331" s="39">
        <v>500000</v>
      </c>
      <c r="J1331" s="40">
        <v>43339</v>
      </c>
      <c r="K1331" s="45">
        <v>500000</v>
      </c>
    </row>
    <row r="1332" spans="1:11" s="54" customFormat="1" ht="45" x14ac:dyDescent="0.2">
      <c r="A1332" s="25">
        <v>10260</v>
      </c>
      <c r="B1332" s="54" t="s">
        <v>653</v>
      </c>
      <c r="C1332" s="55" t="s">
        <v>331</v>
      </c>
      <c r="D1332" s="59" t="s">
        <v>2035</v>
      </c>
      <c r="E1332" s="56">
        <v>43038</v>
      </c>
      <c r="F1332" s="26">
        <f t="shared" si="20"/>
        <v>46690</v>
      </c>
      <c r="G1332" s="55" t="s">
        <v>3431</v>
      </c>
      <c r="H1332" s="57">
        <v>5000000</v>
      </c>
      <c r="I1332" s="39">
        <v>500000</v>
      </c>
      <c r="J1332" s="40">
        <v>43354</v>
      </c>
      <c r="K1332" s="45">
        <v>4500000</v>
      </c>
    </row>
    <row r="1333" spans="1:11" s="54" customFormat="1" ht="33.75" x14ac:dyDescent="0.2">
      <c r="A1333" s="25">
        <v>10261</v>
      </c>
      <c r="B1333" s="54" t="s">
        <v>653</v>
      </c>
      <c r="C1333" s="55" t="s">
        <v>331</v>
      </c>
      <c r="D1333" s="59" t="s">
        <v>2035</v>
      </c>
      <c r="E1333" s="56">
        <v>43038</v>
      </c>
      <c r="F1333" s="26">
        <f t="shared" si="20"/>
        <v>46690</v>
      </c>
      <c r="G1333" s="55" t="s">
        <v>3432</v>
      </c>
      <c r="H1333" s="57">
        <v>2500000</v>
      </c>
      <c r="I1333" s="39"/>
      <c r="J1333" s="40"/>
      <c r="K1333" s="45">
        <v>2500000</v>
      </c>
    </row>
    <row r="1334" spans="1:11" s="54" customFormat="1" ht="45" x14ac:dyDescent="0.2">
      <c r="A1334" s="25">
        <v>10262</v>
      </c>
      <c r="B1334" s="54" t="s">
        <v>653</v>
      </c>
      <c r="C1334" s="55" t="s">
        <v>331</v>
      </c>
      <c r="D1334" s="59" t="s">
        <v>2035</v>
      </c>
      <c r="E1334" s="56">
        <v>43038</v>
      </c>
      <c r="F1334" s="26">
        <f t="shared" si="20"/>
        <v>46690</v>
      </c>
      <c r="G1334" s="55" t="s">
        <v>2415</v>
      </c>
      <c r="H1334" s="57">
        <v>10000000</v>
      </c>
      <c r="I1334" s="39">
        <v>0</v>
      </c>
      <c r="J1334" s="40" t="s">
        <v>5084</v>
      </c>
      <c r="K1334" s="45">
        <v>10000000</v>
      </c>
    </row>
    <row r="1335" spans="1:11" s="54" customFormat="1" ht="22.5" x14ac:dyDescent="0.2">
      <c r="A1335" s="25">
        <v>10263</v>
      </c>
      <c r="B1335" s="54" t="s">
        <v>653</v>
      </c>
      <c r="C1335" s="55" t="s">
        <v>1334</v>
      </c>
      <c r="D1335" s="59" t="s">
        <v>2035</v>
      </c>
      <c r="E1335" s="56">
        <v>43038</v>
      </c>
      <c r="F1335" s="26">
        <f t="shared" si="20"/>
        <v>46690</v>
      </c>
      <c r="G1335" s="55" t="s">
        <v>3433</v>
      </c>
      <c r="H1335" s="57">
        <v>2000000</v>
      </c>
      <c r="I1335" s="39"/>
      <c r="J1335" s="40"/>
      <c r="K1335" s="45">
        <v>2000000</v>
      </c>
    </row>
    <row r="1336" spans="1:11" s="54" customFormat="1" ht="33.75" x14ac:dyDescent="0.2">
      <c r="A1336" s="25">
        <v>10264</v>
      </c>
      <c r="B1336" s="54" t="s">
        <v>653</v>
      </c>
      <c r="C1336" s="55" t="s">
        <v>39</v>
      </c>
      <c r="D1336" s="59" t="s">
        <v>2035</v>
      </c>
      <c r="E1336" s="56">
        <v>43038</v>
      </c>
      <c r="F1336" s="26">
        <f t="shared" si="20"/>
        <v>46690</v>
      </c>
      <c r="G1336" s="55" t="s">
        <v>3434</v>
      </c>
      <c r="H1336" s="57">
        <v>15000000</v>
      </c>
      <c r="I1336" s="39"/>
      <c r="J1336" s="40"/>
      <c r="K1336" s="45">
        <v>15000000</v>
      </c>
    </row>
    <row r="1337" spans="1:11" s="54" customFormat="1" ht="33.75" x14ac:dyDescent="0.2">
      <c r="A1337" s="25">
        <v>10265</v>
      </c>
      <c r="B1337" s="54" t="s">
        <v>653</v>
      </c>
      <c r="C1337" s="55" t="s">
        <v>39</v>
      </c>
      <c r="D1337" s="59" t="s">
        <v>2035</v>
      </c>
      <c r="E1337" s="56">
        <v>43038</v>
      </c>
      <c r="F1337" s="26">
        <f t="shared" si="20"/>
        <v>46690</v>
      </c>
      <c r="G1337" s="55" t="s">
        <v>3435</v>
      </c>
      <c r="H1337" s="57">
        <v>22000000</v>
      </c>
      <c r="I1337" s="39">
        <v>500000</v>
      </c>
      <c r="J1337" s="40">
        <v>44188</v>
      </c>
      <c r="K1337" s="45">
        <v>21500000</v>
      </c>
    </row>
    <row r="1338" spans="1:11" s="54" customFormat="1" ht="22.5" x14ac:dyDescent="0.2">
      <c r="A1338" s="25">
        <v>10266</v>
      </c>
      <c r="B1338" s="54" t="s">
        <v>653</v>
      </c>
      <c r="C1338" s="55" t="s">
        <v>3436</v>
      </c>
      <c r="D1338" s="59" t="s">
        <v>2035</v>
      </c>
      <c r="E1338" s="56">
        <v>43038</v>
      </c>
      <c r="F1338" s="26">
        <f t="shared" si="20"/>
        <v>46690</v>
      </c>
      <c r="G1338" s="55" t="s">
        <v>3437</v>
      </c>
      <c r="H1338" s="57">
        <v>3000000</v>
      </c>
      <c r="I1338" s="39"/>
      <c r="J1338" s="40"/>
      <c r="K1338" s="45">
        <v>3000000</v>
      </c>
    </row>
    <row r="1339" spans="1:11" s="54" customFormat="1" ht="22.5" x14ac:dyDescent="0.2">
      <c r="A1339" s="25">
        <v>10267</v>
      </c>
      <c r="B1339" s="54" t="s">
        <v>653</v>
      </c>
      <c r="C1339" s="55" t="s">
        <v>3438</v>
      </c>
      <c r="D1339" s="59" t="s">
        <v>2035</v>
      </c>
      <c r="E1339" s="56">
        <v>43038</v>
      </c>
      <c r="F1339" s="26">
        <f t="shared" si="20"/>
        <v>46690</v>
      </c>
      <c r="G1339" s="55" t="s">
        <v>3439</v>
      </c>
      <c r="H1339" s="57">
        <v>10000000</v>
      </c>
      <c r="I1339" s="39"/>
      <c r="J1339" s="40"/>
      <c r="K1339" s="45">
        <v>10000000</v>
      </c>
    </row>
    <row r="1340" spans="1:11" s="54" customFormat="1" ht="33.75" x14ac:dyDescent="0.2">
      <c r="A1340" s="25">
        <v>10268</v>
      </c>
      <c r="B1340" s="54" t="s">
        <v>653</v>
      </c>
      <c r="C1340" s="55" t="s">
        <v>1376</v>
      </c>
      <c r="D1340" s="59" t="s">
        <v>2035</v>
      </c>
      <c r="E1340" s="56">
        <v>43038</v>
      </c>
      <c r="F1340" s="26">
        <f t="shared" si="20"/>
        <v>46690</v>
      </c>
      <c r="G1340" s="55" t="s">
        <v>3440</v>
      </c>
      <c r="H1340" s="57">
        <v>8000000</v>
      </c>
      <c r="I1340" s="39"/>
      <c r="J1340" s="40"/>
      <c r="K1340" s="45">
        <v>8000000</v>
      </c>
    </row>
    <row r="1341" spans="1:11" s="54" customFormat="1" ht="33.75" x14ac:dyDescent="0.2">
      <c r="A1341" s="25">
        <v>10269</v>
      </c>
      <c r="B1341" s="54" t="s">
        <v>653</v>
      </c>
      <c r="C1341" s="55" t="s">
        <v>1550</v>
      </c>
      <c r="D1341" s="59" t="s">
        <v>2035</v>
      </c>
      <c r="E1341" s="56">
        <v>43038</v>
      </c>
      <c r="F1341" s="26">
        <f t="shared" si="20"/>
        <v>46690</v>
      </c>
      <c r="G1341" s="55" t="s">
        <v>3441</v>
      </c>
      <c r="H1341" s="57">
        <v>2500000</v>
      </c>
      <c r="I1341" s="39">
        <v>500000</v>
      </c>
      <c r="J1341" s="40">
        <v>43795</v>
      </c>
      <c r="K1341" s="45">
        <v>2000000</v>
      </c>
    </row>
    <row r="1342" spans="1:11" s="54" customFormat="1" ht="22.5" x14ac:dyDescent="0.2">
      <c r="A1342" s="25">
        <v>10270</v>
      </c>
      <c r="B1342" s="54" t="s">
        <v>653</v>
      </c>
      <c r="C1342" s="55" t="s">
        <v>3442</v>
      </c>
      <c r="D1342" s="59" t="s">
        <v>2035</v>
      </c>
      <c r="E1342" s="56">
        <v>43038</v>
      </c>
      <c r="F1342" s="26">
        <f t="shared" si="20"/>
        <v>46690</v>
      </c>
      <c r="G1342" s="55" t="s">
        <v>3443</v>
      </c>
      <c r="H1342" s="57">
        <v>1000000</v>
      </c>
      <c r="I1342" s="39"/>
      <c r="J1342" s="40"/>
      <c r="K1342" s="45">
        <v>1000000</v>
      </c>
    </row>
    <row r="1343" spans="1:11" s="54" customFormat="1" ht="22.5" x14ac:dyDescent="0.2">
      <c r="A1343" s="25">
        <v>10271</v>
      </c>
      <c r="B1343" s="54" t="s">
        <v>653</v>
      </c>
      <c r="C1343" s="55" t="s">
        <v>1857</v>
      </c>
      <c r="D1343" s="59" t="s">
        <v>2035</v>
      </c>
      <c r="E1343" s="56">
        <v>43038</v>
      </c>
      <c r="F1343" s="26">
        <f t="shared" si="20"/>
        <v>46690</v>
      </c>
      <c r="G1343" s="55" t="s">
        <v>3444</v>
      </c>
      <c r="H1343" s="57">
        <v>19500000</v>
      </c>
      <c r="I1343" s="39"/>
      <c r="J1343" s="40"/>
      <c r="K1343" s="45">
        <v>19500000</v>
      </c>
    </row>
    <row r="1344" spans="1:11" s="54" customFormat="1" ht="33.75" x14ac:dyDescent="0.2">
      <c r="A1344" s="25">
        <v>10272</v>
      </c>
      <c r="B1344" s="54" t="s">
        <v>653</v>
      </c>
      <c r="C1344" s="55" t="s">
        <v>1857</v>
      </c>
      <c r="D1344" s="59" t="s">
        <v>2035</v>
      </c>
      <c r="E1344" s="56">
        <v>43038</v>
      </c>
      <c r="F1344" s="26">
        <f t="shared" si="20"/>
        <v>46690</v>
      </c>
      <c r="G1344" s="55" t="s">
        <v>3445</v>
      </c>
      <c r="H1344" s="57">
        <v>10000000</v>
      </c>
      <c r="I1344" s="39">
        <v>4000000</v>
      </c>
      <c r="J1344" s="40" t="s">
        <v>6409</v>
      </c>
      <c r="K1344" s="45">
        <v>6000000</v>
      </c>
    </row>
    <row r="1345" spans="1:11" s="54" customFormat="1" ht="33.75" x14ac:dyDescent="0.2">
      <c r="A1345" s="25">
        <v>10273</v>
      </c>
      <c r="B1345" s="54" t="s">
        <v>653</v>
      </c>
      <c r="C1345" s="55" t="s">
        <v>1857</v>
      </c>
      <c r="D1345" s="59" t="s">
        <v>2035</v>
      </c>
      <c r="E1345" s="56">
        <v>43038</v>
      </c>
      <c r="F1345" s="26">
        <f t="shared" si="20"/>
        <v>46690</v>
      </c>
      <c r="G1345" s="55" t="s">
        <v>3446</v>
      </c>
      <c r="H1345" s="57">
        <v>12000000</v>
      </c>
      <c r="I1345" s="39">
        <v>4500000</v>
      </c>
      <c r="J1345" s="40" t="s">
        <v>5103</v>
      </c>
      <c r="K1345" s="45">
        <v>7500000</v>
      </c>
    </row>
    <row r="1346" spans="1:11" s="54" customFormat="1" ht="22.5" x14ac:dyDescent="0.2">
      <c r="A1346" s="25">
        <v>10274</v>
      </c>
      <c r="B1346" s="54" t="s">
        <v>653</v>
      </c>
      <c r="C1346" s="55" t="s">
        <v>651</v>
      </c>
      <c r="D1346" s="59" t="s">
        <v>2035</v>
      </c>
      <c r="E1346" s="56">
        <v>43038</v>
      </c>
      <c r="F1346" s="26">
        <f t="shared" si="20"/>
        <v>46690</v>
      </c>
      <c r="G1346" s="55" t="s">
        <v>3447</v>
      </c>
      <c r="H1346" s="57">
        <v>5000000</v>
      </c>
      <c r="I1346" s="39"/>
      <c r="J1346" s="40"/>
      <c r="K1346" s="45">
        <v>5000000</v>
      </c>
    </row>
    <row r="1347" spans="1:11" s="54" customFormat="1" ht="33.75" x14ac:dyDescent="0.2">
      <c r="A1347" s="25">
        <v>10275</v>
      </c>
      <c r="B1347" s="54" t="s">
        <v>653</v>
      </c>
      <c r="C1347" s="55" t="s">
        <v>3448</v>
      </c>
      <c r="D1347" s="59" t="s">
        <v>2035</v>
      </c>
      <c r="E1347" s="56">
        <v>43038</v>
      </c>
      <c r="F1347" s="26">
        <f t="shared" si="20"/>
        <v>46690</v>
      </c>
      <c r="G1347" s="55" t="s">
        <v>3449</v>
      </c>
      <c r="H1347" s="57">
        <v>10000000</v>
      </c>
      <c r="I1347" s="39">
        <v>6503652</v>
      </c>
      <c r="J1347" s="40" t="s">
        <v>6418</v>
      </c>
      <c r="K1347" s="45">
        <v>3496348</v>
      </c>
    </row>
    <row r="1348" spans="1:11" s="54" customFormat="1" ht="45" x14ac:dyDescent="0.2">
      <c r="A1348" s="25">
        <v>10276</v>
      </c>
      <c r="B1348" s="54" t="s">
        <v>653</v>
      </c>
      <c r="C1348" s="55" t="s">
        <v>1674</v>
      </c>
      <c r="D1348" s="59" t="s">
        <v>2035</v>
      </c>
      <c r="E1348" s="56">
        <v>43038</v>
      </c>
      <c r="F1348" s="26">
        <f t="shared" ref="F1348:F1411" si="21">IF(D1348="","",(DATE(YEAR(E1348)+10,MONTH(E1348),DAY(E1348))))</f>
        <v>46690</v>
      </c>
      <c r="G1348" s="55" t="s">
        <v>3450</v>
      </c>
      <c r="H1348" s="57">
        <v>3500000</v>
      </c>
      <c r="I1348" s="39"/>
      <c r="J1348" s="40"/>
      <c r="K1348" s="45">
        <v>3500000</v>
      </c>
    </row>
    <row r="1349" spans="1:11" s="54" customFormat="1" ht="33.75" x14ac:dyDescent="0.2">
      <c r="A1349" s="25">
        <v>10277</v>
      </c>
      <c r="B1349" s="54" t="s">
        <v>653</v>
      </c>
      <c r="C1349" s="55" t="s">
        <v>1674</v>
      </c>
      <c r="D1349" s="59" t="s">
        <v>2035</v>
      </c>
      <c r="E1349" s="56">
        <v>43038</v>
      </c>
      <c r="F1349" s="26">
        <f t="shared" si="21"/>
        <v>46690</v>
      </c>
      <c r="G1349" s="55" t="s">
        <v>3451</v>
      </c>
      <c r="H1349" s="57">
        <v>3500000</v>
      </c>
      <c r="I1349" s="39">
        <v>3000000</v>
      </c>
      <c r="J1349" s="40" t="s">
        <v>5105</v>
      </c>
      <c r="K1349" s="45">
        <v>500000</v>
      </c>
    </row>
    <row r="1350" spans="1:11" s="54" customFormat="1" ht="33.75" x14ac:dyDescent="0.2">
      <c r="A1350" s="25">
        <v>10278</v>
      </c>
      <c r="B1350" s="54" t="s">
        <v>653</v>
      </c>
      <c r="C1350" s="55" t="s">
        <v>1674</v>
      </c>
      <c r="D1350" s="59" t="s">
        <v>2035</v>
      </c>
      <c r="E1350" s="56">
        <v>43038</v>
      </c>
      <c r="F1350" s="26">
        <f t="shared" si="21"/>
        <v>46690</v>
      </c>
      <c r="G1350" s="55" t="s">
        <v>3452</v>
      </c>
      <c r="H1350" s="57">
        <v>5000000</v>
      </c>
      <c r="I1350" s="39">
        <v>625000</v>
      </c>
      <c r="J1350" s="40">
        <v>43682</v>
      </c>
      <c r="K1350" s="45">
        <v>4375000</v>
      </c>
    </row>
    <row r="1351" spans="1:11" s="54" customFormat="1" ht="33.75" x14ac:dyDescent="0.2">
      <c r="A1351" s="25">
        <v>10279</v>
      </c>
      <c r="B1351" s="54" t="s">
        <v>653</v>
      </c>
      <c r="C1351" s="55" t="s">
        <v>1674</v>
      </c>
      <c r="D1351" s="59" t="s">
        <v>2035</v>
      </c>
      <c r="E1351" s="56">
        <v>43038</v>
      </c>
      <c r="F1351" s="26">
        <f t="shared" si="21"/>
        <v>46690</v>
      </c>
      <c r="G1351" s="55" t="s">
        <v>3453</v>
      </c>
      <c r="H1351" s="57">
        <v>5000000</v>
      </c>
      <c r="I1351" s="39"/>
      <c r="J1351" s="40"/>
      <c r="K1351" s="45">
        <v>5000000</v>
      </c>
    </row>
    <row r="1352" spans="1:11" s="54" customFormat="1" ht="33.75" x14ac:dyDescent="0.2">
      <c r="A1352" s="25">
        <v>10280</v>
      </c>
      <c r="B1352" s="54" t="s">
        <v>653</v>
      </c>
      <c r="C1352" s="55" t="s">
        <v>1674</v>
      </c>
      <c r="D1352" s="59" t="s">
        <v>2035</v>
      </c>
      <c r="E1352" s="56">
        <v>43038</v>
      </c>
      <c r="F1352" s="26">
        <f t="shared" si="21"/>
        <v>46690</v>
      </c>
      <c r="G1352" s="55" t="s">
        <v>3454</v>
      </c>
      <c r="H1352" s="57">
        <v>5000000</v>
      </c>
      <c r="I1352" s="39"/>
      <c r="J1352" s="40"/>
      <c r="K1352" s="45">
        <v>5000000</v>
      </c>
    </row>
    <row r="1353" spans="1:11" s="54" customFormat="1" ht="33.75" x14ac:dyDescent="0.2">
      <c r="A1353" s="25">
        <v>10281</v>
      </c>
      <c r="B1353" s="54" t="s">
        <v>653</v>
      </c>
      <c r="C1353" s="55" t="s">
        <v>1674</v>
      </c>
      <c r="D1353" s="59" t="s">
        <v>2035</v>
      </c>
      <c r="E1353" s="56">
        <v>43038</v>
      </c>
      <c r="F1353" s="26">
        <f t="shared" si="21"/>
        <v>46690</v>
      </c>
      <c r="G1353" s="55" t="s">
        <v>3455</v>
      </c>
      <c r="H1353" s="57">
        <v>10000000</v>
      </c>
      <c r="I1353" s="39"/>
      <c r="J1353" s="40"/>
      <c r="K1353" s="45">
        <v>10000000</v>
      </c>
    </row>
    <row r="1354" spans="1:11" s="54" customFormat="1" ht="33.75" x14ac:dyDescent="0.2">
      <c r="A1354" s="25">
        <v>10282</v>
      </c>
      <c r="B1354" s="54" t="s">
        <v>653</v>
      </c>
      <c r="C1354" s="55" t="s">
        <v>1674</v>
      </c>
      <c r="D1354" s="59" t="s">
        <v>2035</v>
      </c>
      <c r="E1354" s="56">
        <v>43038</v>
      </c>
      <c r="F1354" s="26">
        <f t="shared" si="21"/>
        <v>46690</v>
      </c>
      <c r="G1354" s="55" t="s">
        <v>3456</v>
      </c>
      <c r="H1354" s="57">
        <v>10000000</v>
      </c>
      <c r="I1354" s="39">
        <v>2450000</v>
      </c>
      <c r="J1354" s="40" t="s">
        <v>5123</v>
      </c>
      <c r="K1354" s="45">
        <v>7550000</v>
      </c>
    </row>
    <row r="1355" spans="1:11" s="54" customFormat="1" ht="56.25" x14ac:dyDescent="0.2">
      <c r="A1355" s="25">
        <v>10283</v>
      </c>
      <c r="B1355" s="54" t="s">
        <v>653</v>
      </c>
      <c r="C1355" s="55" t="s">
        <v>1674</v>
      </c>
      <c r="D1355" s="59" t="s">
        <v>2035</v>
      </c>
      <c r="E1355" s="56">
        <v>43038</v>
      </c>
      <c r="F1355" s="26">
        <f t="shared" si="21"/>
        <v>46690</v>
      </c>
      <c r="G1355" s="55" t="s">
        <v>3457</v>
      </c>
      <c r="H1355" s="57">
        <v>25000000</v>
      </c>
      <c r="I1355" s="39">
        <v>12399154</v>
      </c>
      <c r="J1355" s="40" t="s">
        <v>6430</v>
      </c>
      <c r="K1355" s="45">
        <v>12600846</v>
      </c>
    </row>
    <row r="1356" spans="1:11" s="54" customFormat="1" ht="33.75" x14ac:dyDescent="0.2">
      <c r="A1356" s="25">
        <v>10284</v>
      </c>
      <c r="B1356" s="54" t="s">
        <v>653</v>
      </c>
      <c r="C1356" s="55" t="s">
        <v>1674</v>
      </c>
      <c r="D1356" s="59" t="s">
        <v>2035</v>
      </c>
      <c r="E1356" s="56">
        <v>43038</v>
      </c>
      <c r="F1356" s="26">
        <f t="shared" si="21"/>
        <v>46690</v>
      </c>
      <c r="G1356" s="55" t="s">
        <v>3458</v>
      </c>
      <c r="H1356" s="57">
        <v>1000000</v>
      </c>
      <c r="I1356" s="39"/>
      <c r="J1356" s="40"/>
      <c r="K1356" s="45">
        <v>1000000</v>
      </c>
    </row>
    <row r="1357" spans="1:11" s="54" customFormat="1" ht="33.75" x14ac:dyDescent="0.2">
      <c r="A1357" s="25">
        <v>10285</v>
      </c>
      <c r="B1357" s="54" t="s">
        <v>1862</v>
      </c>
      <c r="C1357" s="55" t="s">
        <v>8</v>
      </c>
      <c r="D1357" s="59" t="s">
        <v>2035</v>
      </c>
      <c r="E1357" s="56">
        <v>43038</v>
      </c>
      <c r="F1357" s="26">
        <f t="shared" si="21"/>
        <v>46690</v>
      </c>
      <c r="G1357" s="55" t="s">
        <v>3459</v>
      </c>
      <c r="H1357" s="57">
        <v>2500000</v>
      </c>
      <c r="I1357" s="39"/>
      <c r="J1357" s="40"/>
      <c r="K1357" s="45">
        <v>2500000</v>
      </c>
    </row>
    <row r="1358" spans="1:11" s="54" customFormat="1" ht="33.75" x14ac:dyDescent="0.2">
      <c r="A1358" s="25">
        <v>10286</v>
      </c>
      <c r="B1358" s="54" t="s">
        <v>1862</v>
      </c>
      <c r="C1358" s="55" t="s">
        <v>1858</v>
      </c>
      <c r="D1358" s="59" t="s">
        <v>2035</v>
      </c>
      <c r="E1358" s="56">
        <v>43038</v>
      </c>
      <c r="F1358" s="26">
        <f t="shared" si="21"/>
        <v>46690</v>
      </c>
      <c r="G1358" s="55" t="s">
        <v>3460</v>
      </c>
      <c r="H1358" s="57">
        <v>10000000</v>
      </c>
      <c r="I1358" s="39"/>
      <c r="J1358" s="40"/>
      <c r="K1358" s="45">
        <v>10000000</v>
      </c>
    </row>
    <row r="1359" spans="1:11" s="54" customFormat="1" ht="22.5" x14ac:dyDescent="0.2">
      <c r="A1359" s="25">
        <v>10287</v>
      </c>
      <c r="B1359" s="54" t="s">
        <v>1862</v>
      </c>
      <c r="C1359" s="55" t="s">
        <v>1858</v>
      </c>
      <c r="D1359" s="59" t="s">
        <v>2035</v>
      </c>
      <c r="E1359" s="56">
        <v>43038</v>
      </c>
      <c r="F1359" s="26">
        <f t="shared" si="21"/>
        <v>46690</v>
      </c>
      <c r="G1359" s="55" t="s">
        <v>3461</v>
      </c>
      <c r="H1359" s="57">
        <v>2000000</v>
      </c>
      <c r="I1359" s="39">
        <v>446342</v>
      </c>
      <c r="J1359" s="40">
        <v>43089</v>
      </c>
      <c r="K1359" s="45">
        <v>1553658</v>
      </c>
    </row>
    <row r="1360" spans="1:11" s="54" customFormat="1" ht="33.75" x14ac:dyDescent="0.2">
      <c r="A1360" s="25">
        <v>10288</v>
      </c>
      <c r="B1360" s="54" t="s">
        <v>1862</v>
      </c>
      <c r="C1360" s="55" t="s">
        <v>1858</v>
      </c>
      <c r="D1360" s="59" t="s">
        <v>2035</v>
      </c>
      <c r="E1360" s="56">
        <v>43038</v>
      </c>
      <c r="F1360" s="26">
        <f t="shared" si="21"/>
        <v>46690</v>
      </c>
      <c r="G1360" s="55" t="s">
        <v>3462</v>
      </c>
      <c r="H1360" s="57">
        <v>2500000</v>
      </c>
      <c r="I1360" s="39">
        <v>750000</v>
      </c>
      <c r="J1360" s="40">
        <v>44692</v>
      </c>
      <c r="K1360" s="45">
        <v>1750000</v>
      </c>
    </row>
    <row r="1361" spans="1:11" s="54" customFormat="1" ht="33.75" x14ac:dyDescent="0.2">
      <c r="A1361" s="25">
        <v>10289</v>
      </c>
      <c r="B1361" s="54" t="s">
        <v>1862</v>
      </c>
      <c r="C1361" s="55" t="s">
        <v>1858</v>
      </c>
      <c r="D1361" s="59" t="s">
        <v>2035</v>
      </c>
      <c r="E1361" s="56">
        <v>43038</v>
      </c>
      <c r="F1361" s="26">
        <f t="shared" si="21"/>
        <v>46690</v>
      </c>
      <c r="G1361" s="55" t="s">
        <v>3463</v>
      </c>
      <c r="H1361" s="57">
        <v>1000000</v>
      </c>
      <c r="I1361" s="39">
        <v>0</v>
      </c>
      <c r="J1361" s="40"/>
      <c r="K1361" s="45">
        <v>1000000</v>
      </c>
    </row>
    <row r="1362" spans="1:11" s="54" customFormat="1" ht="33.75" x14ac:dyDescent="0.2">
      <c r="A1362" s="25">
        <v>10290</v>
      </c>
      <c r="B1362" s="54" t="s">
        <v>1862</v>
      </c>
      <c r="C1362" s="55" t="s">
        <v>1674</v>
      </c>
      <c r="D1362" s="59" t="s">
        <v>2035</v>
      </c>
      <c r="E1362" s="56">
        <v>43038</v>
      </c>
      <c r="F1362" s="26">
        <f t="shared" si="21"/>
        <v>46690</v>
      </c>
      <c r="G1362" s="55" t="s">
        <v>3464</v>
      </c>
      <c r="H1362" s="57">
        <v>5000000</v>
      </c>
      <c r="I1362" s="39">
        <v>500000</v>
      </c>
      <c r="J1362" s="40">
        <v>44536</v>
      </c>
      <c r="K1362" s="45">
        <v>4500000</v>
      </c>
    </row>
    <row r="1363" spans="1:11" s="54" customFormat="1" ht="45" x14ac:dyDescent="0.2">
      <c r="A1363" s="25">
        <v>10291</v>
      </c>
      <c r="B1363" s="54" t="s">
        <v>1081</v>
      </c>
      <c r="C1363" s="55" t="s">
        <v>1759</v>
      </c>
      <c r="D1363" s="59" t="s">
        <v>2035</v>
      </c>
      <c r="E1363" s="56">
        <v>43038</v>
      </c>
      <c r="F1363" s="26">
        <f t="shared" si="21"/>
        <v>46690</v>
      </c>
      <c r="G1363" s="55" t="s">
        <v>3465</v>
      </c>
      <c r="H1363" s="57">
        <v>2500000</v>
      </c>
      <c r="I1363" s="39">
        <v>1800000</v>
      </c>
      <c r="J1363" s="40">
        <v>43682</v>
      </c>
      <c r="K1363" s="45">
        <v>700000</v>
      </c>
    </row>
    <row r="1364" spans="1:11" s="54" customFormat="1" ht="33.75" x14ac:dyDescent="0.2">
      <c r="A1364" s="25">
        <v>10292</v>
      </c>
      <c r="B1364" s="54" t="s">
        <v>1081</v>
      </c>
      <c r="C1364" s="55" t="s">
        <v>1759</v>
      </c>
      <c r="D1364" s="59" t="s">
        <v>2035</v>
      </c>
      <c r="E1364" s="56">
        <v>43038</v>
      </c>
      <c r="F1364" s="26">
        <f t="shared" si="21"/>
        <v>46690</v>
      </c>
      <c r="G1364" s="55" t="s">
        <v>3466</v>
      </c>
      <c r="H1364" s="57">
        <v>2500000</v>
      </c>
      <c r="I1364" s="39"/>
      <c r="J1364" s="40"/>
      <c r="K1364" s="45">
        <v>2500000</v>
      </c>
    </row>
    <row r="1365" spans="1:11" s="54" customFormat="1" ht="33.75" x14ac:dyDescent="0.2">
      <c r="A1365" s="25">
        <v>10293</v>
      </c>
      <c r="B1365" s="54" t="s">
        <v>1081</v>
      </c>
      <c r="C1365" s="55" t="s">
        <v>1759</v>
      </c>
      <c r="D1365" s="59" t="s">
        <v>2035</v>
      </c>
      <c r="E1365" s="56">
        <v>43038</v>
      </c>
      <c r="F1365" s="26">
        <f t="shared" si="21"/>
        <v>46690</v>
      </c>
      <c r="G1365" s="55" t="s">
        <v>3467</v>
      </c>
      <c r="H1365" s="57">
        <v>5000000</v>
      </c>
      <c r="I1365" s="39"/>
      <c r="J1365" s="40"/>
      <c r="K1365" s="45">
        <v>5000000</v>
      </c>
    </row>
    <row r="1366" spans="1:11" s="54" customFormat="1" ht="33.75" x14ac:dyDescent="0.2">
      <c r="A1366" s="25">
        <v>10294</v>
      </c>
      <c r="B1366" s="54" t="s">
        <v>1081</v>
      </c>
      <c r="C1366" s="55" t="s">
        <v>1759</v>
      </c>
      <c r="D1366" s="59" t="s">
        <v>2035</v>
      </c>
      <c r="E1366" s="56">
        <v>43038</v>
      </c>
      <c r="F1366" s="26">
        <f t="shared" si="21"/>
        <v>46690</v>
      </c>
      <c r="G1366" s="55" t="s">
        <v>3468</v>
      </c>
      <c r="H1366" s="57">
        <v>10000000</v>
      </c>
      <c r="I1366" s="39">
        <v>5000000</v>
      </c>
      <c r="J1366" s="40">
        <v>43089</v>
      </c>
      <c r="K1366" s="45">
        <v>5000000</v>
      </c>
    </row>
    <row r="1367" spans="1:11" s="54" customFormat="1" ht="22.5" x14ac:dyDescent="0.2">
      <c r="A1367" s="25">
        <v>10295</v>
      </c>
      <c r="B1367" s="54" t="s">
        <v>1081</v>
      </c>
      <c r="C1367" s="55" t="s">
        <v>3469</v>
      </c>
      <c r="D1367" s="59" t="s">
        <v>2035</v>
      </c>
      <c r="E1367" s="56">
        <v>43038</v>
      </c>
      <c r="F1367" s="26">
        <f t="shared" si="21"/>
        <v>46690</v>
      </c>
      <c r="G1367" s="55" t="s">
        <v>3470</v>
      </c>
      <c r="H1367" s="57">
        <v>10000000</v>
      </c>
      <c r="I1367" s="39">
        <v>2500000</v>
      </c>
      <c r="J1367" s="40" t="s">
        <v>6416</v>
      </c>
      <c r="K1367" s="45">
        <v>7500000</v>
      </c>
    </row>
    <row r="1368" spans="1:11" s="54" customFormat="1" ht="33.75" x14ac:dyDescent="0.2">
      <c r="A1368" s="25">
        <v>10296</v>
      </c>
      <c r="B1368" s="54" t="s">
        <v>1081</v>
      </c>
      <c r="C1368" s="55" t="s">
        <v>544</v>
      </c>
      <c r="D1368" s="59" t="s">
        <v>2035</v>
      </c>
      <c r="E1368" s="56">
        <v>43038</v>
      </c>
      <c r="F1368" s="26">
        <f t="shared" si="21"/>
        <v>46690</v>
      </c>
      <c r="G1368" s="55" t="s">
        <v>3471</v>
      </c>
      <c r="H1368" s="57">
        <v>1000000</v>
      </c>
      <c r="I1368" s="39"/>
      <c r="J1368" s="40"/>
      <c r="K1368" s="45">
        <v>1000000</v>
      </c>
    </row>
    <row r="1369" spans="1:11" s="54" customFormat="1" ht="33.75" x14ac:dyDescent="0.2">
      <c r="A1369" s="25">
        <v>10297</v>
      </c>
      <c r="B1369" s="54" t="s">
        <v>1081</v>
      </c>
      <c r="C1369" s="55" t="s">
        <v>544</v>
      </c>
      <c r="D1369" s="59" t="s">
        <v>2035</v>
      </c>
      <c r="E1369" s="56">
        <v>43038</v>
      </c>
      <c r="F1369" s="26">
        <f t="shared" si="21"/>
        <v>46690</v>
      </c>
      <c r="G1369" s="55" t="s">
        <v>3472</v>
      </c>
      <c r="H1369" s="57">
        <v>1500000</v>
      </c>
      <c r="I1369" s="39"/>
      <c r="J1369" s="40"/>
      <c r="K1369" s="45">
        <v>1500000</v>
      </c>
    </row>
    <row r="1370" spans="1:11" s="54" customFormat="1" ht="45" x14ac:dyDescent="0.2">
      <c r="A1370" s="25">
        <v>10298</v>
      </c>
      <c r="B1370" s="54" t="s">
        <v>1081</v>
      </c>
      <c r="C1370" s="55" t="s">
        <v>2014</v>
      </c>
      <c r="D1370" s="59" t="s">
        <v>2035</v>
      </c>
      <c r="E1370" s="56">
        <v>43038</v>
      </c>
      <c r="F1370" s="26">
        <f t="shared" si="21"/>
        <v>46690</v>
      </c>
      <c r="G1370" s="55" t="s">
        <v>3473</v>
      </c>
      <c r="H1370" s="57">
        <v>5000000</v>
      </c>
      <c r="I1370" s="39"/>
      <c r="J1370" s="40"/>
      <c r="K1370" s="45">
        <v>5000000</v>
      </c>
    </row>
    <row r="1371" spans="1:11" s="54" customFormat="1" ht="33.75" x14ac:dyDescent="0.2">
      <c r="A1371" s="25">
        <v>10299</v>
      </c>
      <c r="B1371" s="54" t="s">
        <v>1081</v>
      </c>
      <c r="C1371" s="55" t="s">
        <v>2014</v>
      </c>
      <c r="D1371" s="59" t="s">
        <v>2035</v>
      </c>
      <c r="E1371" s="56">
        <v>43038</v>
      </c>
      <c r="F1371" s="26">
        <f t="shared" si="21"/>
        <v>46690</v>
      </c>
      <c r="G1371" s="55" t="s">
        <v>3474</v>
      </c>
      <c r="H1371" s="57">
        <v>7500000</v>
      </c>
      <c r="I1371" s="39">
        <v>1400000</v>
      </c>
      <c r="J1371" s="40">
        <v>43354</v>
      </c>
      <c r="K1371" s="45">
        <v>6100000</v>
      </c>
    </row>
    <row r="1372" spans="1:11" s="54" customFormat="1" ht="33.75" x14ac:dyDescent="0.2">
      <c r="A1372" s="25">
        <v>10300</v>
      </c>
      <c r="B1372" s="54" t="s">
        <v>1081</v>
      </c>
      <c r="C1372" s="55" t="s">
        <v>2014</v>
      </c>
      <c r="D1372" s="59" t="s">
        <v>2035</v>
      </c>
      <c r="E1372" s="56">
        <v>43038</v>
      </c>
      <c r="F1372" s="26">
        <f t="shared" si="21"/>
        <v>46690</v>
      </c>
      <c r="G1372" s="55" t="s">
        <v>3475</v>
      </c>
      <c r="H1372" s="57">
        <v>3000000</v>
      </c>
      <c r="I1372" s="39">
        <v>1500000</v>
      </c>
      <c r="J1372" s="40">
        <v>44188</v>
      </c>
      <c r="K1372" s="45">
        <v>1500000</v>
      </c>
    </row>
    <row r="1373" spans="1:11" s="54" customFormat="1" ht="33.75" x14ac:dyDescent="0.2">
      <c r="A1373" s="25">
        <v>10301</v>
      </c>
      <c r="B1373" s="54" t="s">
        <v>1081</v>
      </c>
      <c r="C1373" s="55" t="s">
        <v>1859</v>
      </c>
      <c r="D1373" s="59" t="s">
        <v>2035</v>
      </c>
      <c r="E1373" s="56">
        <v>43038</v>
      </c>
      <c r="F1373" s="26">
        <f t="shared" si="21"/>
        <v>46690</v>
      </c>
      <c r="G1373" s="55" t="s">
        <v>3476</v>
      </c>
      <c r="H1373" s="57">
        <v>25000000</v>
      </c>
      <c r="I1373" s="39"/>
      <c r="J1373" s="40"/>
      <c r="K1373" s="45">
        <v>25000000</v>
      </c>
    </row>
    <row r="1374" spans="1:11" s="54" customFormat="1" ht="22.5" x14ac:dyDescent="0.2">
      <c r="A1374" s="25">
        <v>10302</v>
      </c>
      <c r="B1374" s="54" t="s">
        <v>1081</v>
      </c>
      <c r="C1374" s="55" t="s">
        <v>1859</v>
      </c>
      <c r="D1374" s="59" t="s">
        <v>2035</v>
      </c>
      <c r="E1374" s="56">
        <v>43038</v>
      </c>
      <c r="F1374" s="26">
        <f t="shared" si="21"/>
        <v>46690</v>
      </c>
      <c r="G1374" s="55" t="s">
        <v>3477</v>
      </c>
      <c r="H1374" s="57">
        <v>25000000</v>
      </c>
      <c r="I1374" s="39"/>
      <c r="J1374" s="40"/>
      <c r="K1374" s="45">
        <v>25000000</v>
      </c>
    </row>
    <row r="1375" spans="1:11" s="54" customFormat="1" ht="22.5" x14ac:dyDescent="0.2">
      <c r="A1375" s="25">
        <v>10303</v>
      </c>
      <c r="B1375" s="54" t="s">
        <v>1081</v>
      </c>
      <c r="C1375" s="55" t="s">
        <v>3478</v>
      </c>
      <c r="D1375" s="59" t="s">
        <v>2035</v>
      </c>
      <c r="E1375" s="56">
        <v>43038</v>
      </c>
      <c r="F1375" s="26">
        <f t="shared" si="21"/>
        <v>46690</v>
      </c>
      <c r="G1375" s="55" t="s">
        <v>3479</v>
      </c>
      <c r="H1375" s="57">
        <v>3081000</v>
      </c>
      <c r="I1375" s="39">
        <v>3081000</v>
      </c>
      <c r="J1375" s="40">
        <v>44188</v>
      </c>
      <c r="K1375" s="45">
        <v>0</v>
      </c>
    </row>
    <row r="1376" spans="1:11" s="54" customFormat="1" ht="33.75" x14ac:dyDescent="0.2">
      <c r="A1376" s="25">
        <v>10304</v>
      </c>
      <c r="B1376" s="54" t="s">
        <v>1081</v>
      </c>
      <c r="C1376" s="55" t="s">
        <v>3480</v>
      </c>
      <c r="D1376" s="59" t="s">
        <v>2035</v>
      </c>
      <c r="E1376" s="56">
        <v>43038</v>
      </c>
      <c r="F1376" s="26">
        <f t="shared" si="21"/>
        <v>46690</v>
      </c>
      <c r="G1376" s="55" t="s">
        <v>3481</v>
      </c>
      <c r="H1376" s="57">
        <v>25000000</v>
      </c>
      <c r="I1376" s="39">
        <v>3000000</v>
      </c>
      <c r="J1376" s="40">
        <v>43354</v>
      </c>
      <c r="K1376" s="45">
        <v>22000000</v>
      </c>
    </row>
    <row r="1377" spans="1:11" s="54" customFormat="1" ht="33.75" x14ac:dyDescent="0.2">
      <c r="A1377" s="25">
        <v>10305</v>
      </c>
      <c r="B1377" s="54" t="s">
        <v>1081</v>
      </c>
      <c r="C1377" s="55" t="s">
        <v>3480</v>
      </c>
      <c r="D1377" s="59" t="s">
        <v>2035</v>
      </c>
      <c r="E1377" s="56">
        <v>43038</v>
      </c>
      <c r="F1377" s="26">
        <f t="shared" si="21"/>
        <v>46690</v>
      </c>
      <c r="G1377" s="55" t="s">
        <v>3482</v>
      </c>
      <c r="H1377" s="57">
        <v>10000000</v>
      </c>
      <c r="I1377" s="39">
        <v>5000000</v>
      </c>
      <c r="J1377" s="40">
        <v>43354</v>
      </c>
      <c r="K1377" s="45">
        <v>5000000</v>
      </c>
    </row>
    <row r="1378" spans="1:11" s="54" customFormat="1" ht="45" x14ac:dyDescent="0.2">
      <c r="A1378" s="25">
        <v>10306</v>
      </c>
      <c r="B1378" s="54" t="s">
        <v>1081</v>
      </c>
      <c r="C1378" s="55" t="s">
        <v>3480</v>
      </c>
      <c r="D1378" s="59" t="s">
        <v>2035</v>
      </c>
      <c r="E1378" s="56">
        <v>43038</v>
      </c>
      <c r="F1378" s="26">
        <f t="shared" si="21"/>
        <v>46690</v>
      </c>
      <c r="G1378" s="55" t="s">
        <v>3483</v>
      </c>
      <c r="H1378" s="57">
        <v>10000000</v>
      </c>
      <c r="I1378" s="39"/>
      <c r="J1378" s="40"/>
      <c r="K1378" s="45">
        <v>10000000</v>
      </c>
    </row>
    <row r="1379" spans="1:11" s="54" customFormat="1" ht="45" x14ac:dyDescent="0.2">
      <c r="A1379" s="25">
        <v>10307</v>
      </c>
      <c r="B1379" s="54" t="s">
        <v>1081</v>
      </c>
      <c r="C1379" s="55" t="s">
        <v>3480</v>
      </c>
      <c r="D1379" s="59" t="s">
        <v>2035</v>
      </c>
      <c r="E1379" s="56">
        <v>43038</v>
      </c>
      <c r="F1379" s="26">
        <f t="shared" si="21"/>
        <v>46690</v>
      </c>
      <c r="G1379" s="55" t="s">
        <v>3484</v>
      </c>
      <c r="H1379" s="57">
        <v>3000000</v>
      </c>
      <c r="I1379" s="39">
        <v>927666</v>
      </c>
      <c r="J1379" s="40" t="s">
        <v>5085</v>
      </c>
      <c r="K1379" s="45">
        <v>2072334</v>
      </c>
    </row>
    <row r="1380" spans="1:11" s="54" customFormat="1" ht="33.75" x14ac:dyDescent="0.2">
      <c r="A1380" s="25">
        <v>10308</v>
      </c>
      <c r="B1380" s="54" t="s">
        <v>1081</v>
      </c>
      <c r="C1380" s="55" t="s">
        <v>3480</v>
      </c>
      <c r="D1380" s="59" t="s">
        <v>2035</v>
      </c>
      <c r="E1380" s="56">
        <v>43038</v>
      </c>
      <c r="F1380" s="26">
        <f t="shared" si="21"/>
        <v>46690</v>
      </c>
      <c r="G1380" s="55" t="s">
        <v>3485</v>
      </c>
      <c r="H1380" s="57">
        <v>5000000</v>
      </c>
      <c r="I1380" s="39">
        <v>4000000</v>
      </c>
      <c r="J1380" s="40">
        <v>44865</v>
      </c>
      <c r="K1380" s="45">
        <v>1000000</v>
      </c>
    </row>
    <row r="1381" spans="1:11" s="54" customFormat="1" ht="33.75" x14ac:dyDescent="0.2">
      <c r="A1381" s="25">
        <v>10309</v>
      </c>
      <c r="B1381" s="54" t="s">
        <v>1081</v>
      </c>
      <c r="C1381" s="55" t="s">
        <v>3480</v>
      </c>
      <c r="D1381" s="59" t="s">
        <v>2035</v>
      </c>
      <c r="E1381" s="56">
        <v>43038</v>
      </c>
      <c r="F1381" s="26">
        <f t="shared" si="21"/>
        <v>46690</v>
      </c>
      <c r="G1381" s="55" t="s">
        <v>3486</v>
      </c>
      <c r="H1381" s="57">
        <v>5000000</v>
      </c>
      <c r="I1381" s="39">
        <v>4000000</v>
      </c>
      <c r="J1381" s="40" t="s">
        <v>5108</v>
      </c>
      <c r="K1381" s="45">
        <v>1000000</v>
      </c>
    </row>
    <row r="1382" spans="1:11" s="54" customFormat="1" ht="22.5" x14ac:dyDescent="0.2">
      <c r="A1382" s="25">
        <v>10310</v>
      </c>
      <c r="B1382" s="54" t="s">
        <v>1081</v>
      </c>
      <c r="C1382" s="55" t="s">
        <v>3480</v>
      </c>
      <c r="D1382" s="59" t="s">
        <v>2035</v>
      </c>
      <c r="E1382" s="56">
        <v>43038</v>
      </c>
      <c r="F1382" s="26">
        <f t="shared" si="21"/>
        <v>46690</v>
      </c>
      <c r="G1382" s="55" t="s">
        <v>3487</v>
      </c>
      <c r="H1382" s="57">
        <v>5000000</v>
      </c>
      <c r="I1382" s="39"/>
      <c r="J1382" s="40"/>
      <c r="K1382" s="45">
        <v>5000000</v>
      </c>
    </row>
    <row r="1383" spans="1:11" s="54" customFormat="1" ht="45" x14ac:dyDescent="0.2">
      <c r="A1383" s="25">
        <v>10311</v>
      </c>
      <c r="B1383" s="54" t="s">
        <v>1081</v>
      </c>
      <c r="C1383" s="55" t="s">
        <v>3480</v>
      </c>
      <c r="D1383" s="59" t="s">
        <v>2035</v>
      </c>
      <c r="E1383" s="56">
        <v>43038</v>
      </c>
      <c r="F1383" s="26">
        <f t="shared" si="21"/>
        <v>46690</v>
      </c>
      <c r="G1383" s="55" t="s">
        <v>3488</v>
      </c>
      <c r="H1383" s="57">
        <v>5000000</v>
      </c>
      <c r="I1383" s="39">
        <v>2650000</v>
      </c>
      <c r="J1383" s="40" t="s">
        <v>5089</v>
      </c>
      <c r="K1383" s="45">
        <v>2350000</v>
      </c>
    </row>
    <row r="1384" spans="1:11" s="54" customFormat="1" ht="45" x14ac:dyDescent="0.2">
      <c r="A1384" s="25">
        <v>10312</v>
      </c>
      <c r="B1384" s="54" t="s">
        <v>1081</v>
      </c>
      <c r="C1384" s="55" t="s">
        <v>3480</v>
      </c>
      <c r="D1384" s="59" t="s">
        <v>2035</v>
      </c>
      <c r="E1384" s="56">
        <v>43038</v>
      </c>
      <c r="F1384" s="26">
        <f t="shared" si="21"/>
        <v>46690</v>
      </c>
      <c r="G1384" s="55" t="s">
        <v>3489</v>
      </c>
      <c r="H1384" s="57">
        <v>10000000</v>
      </c>
      <c r="I1384" s="39">
        <v>4000000</v>
      </c>
      <c r="J1384" s="40" t="s">
        <v>5112</v>
      </c>
      <c r="K1384" s="45">
        <v>6000000</v>
      </c>
    </row>
    <row r="1385" spans="1:11" s="54" customFormat="1" ht="22.5" x14ac:dyDescent="0.2">
      <c r="A1385" s="25">
        <v>10313</v>
      </c>
      <c r="B1385" s="54" t="s">
        <v>1081</v>
      </c>
      <c r="C1385" s="55" t="s">
        <v>3480</v>
      </c>
      <c r="D1385" s="59" t="s">
        <v>2035</v>
      </c>
      <c r="E1385" s="56">
        <v>43038</v>
      </c>
      <c r="F1385" s="26">
        <f t="shared" si="21"/>
        <v>46690</v>
      </c>
      <c r="G1385" s="55" t="s">
        <v>3490</v>
      </c>
      <c r="H1385" s="57">
        <v>5000000</v>
      </c>
      <c r="I1385" s="39"/>
      <c r="J1385" s="40"/>
      <c r="K1385" s="45">
        <v>5000000</v>
      </c>
    </row>
    <row r="1386" spans="1:11" s="54" customFormat="1" ht="33.75" x14ac:dyDescent="0.2">
      <c r="A1386" s="25">
        <v>10314</v>
      </c>
      <c r="B1386" s="54" t="s">
        <v>1081</v>
      </c>
      <c r="C1386" s="55" t="s">
        <v>3480</v>
      </c>
      <c r="D1386" s="59" t="s">
        <v>2035</v>
      </c>
      <c r="E1386" s="56">
        <v>43038</v>
      </c>
      <c r="F1386" s="26">
        <f t="shared" si="21"/>
        <v>46690</v>
      </c>
      <c r="G1386" s="55" t="s">
        <v>3491</v>
      </c>
      <c r="H1386" s="57">
        <v>5000000</v>
      </c>
      <c r="I1386" s="39"/>
      <c r="J1386" s="40"/>
      <c r="K1386" s="45">
        <v>5000000</v>
      </c>
    </row>
    <row r="1387" spans="1:11" s="54" customFormat="1" ht="33.75" x14ac:dyDescent="0.2">
      <c r="A1387" s="25">
        <v>10315</v>
      </c>
      <c r="B1387" s="54" t="s">
        <v>1081</v>
      </c>
      <c r="C1387" s="55" t="s">
        <v>3480</v>
      </c>
      <c r="D1387" s="59" t="s">
        <v>2035</v>
      </c>
      <c r="E1387" s="56">
        <v>43038</v>
      </c>
      <c r="F1387" s="26">
        <f t="shared" si="21"/>
        <v>46690</v>
      </c>
      <c r="G1387" s="55" t="s">
        <v>3492</v>
      </c>
      <c r="H1387" s="57">
        <v>5000000</v>
      </c>
      <c r="I1387" s="39"/>
      <c r="J1387" s="40"/>
      <c r="K1387" s="45">
        <v>5000000</v>
      </c>
    </row>
    <row r="1388" spans="1:11" s="54" customFormat="1" ht="22.5" x14ac:dyDescent="0.2">
      <c r="A1388" s="25">
        <v>10316</v>
      </c>
      <c r="B1388" s="54" t="s">
        <v>1081</v>
      </c>
      <c r="C1388" s="55" t="s">
        <v>3480</v>
      </c>
      <c r="D1388" s="59" t="s">
        <v>2035</v>
      </c>
      <c r="E1388" s="56">
        <v>43038</v>
      </c>
      <c r="F1388" s="26">
        <f t="shared" si="21"/>
        <v>46690</v>
      </c>
      <c r="G1388" s="55" t="s">
        <v>3493</v>
      </c>
      <c r="H1388" s="57">
        <v>10000000</v>
      </c>
      <c r="I1388" s="39"/>
      <c r="J1388" s="40"/>
      <c r="K1388" s="45">
        <v>10000000</v>
      </c>
    </row>
    <row r="1389" spans="1:11" s="54" customFormat="1" ht="45" x14ac:dyDescent="0.2">
      <c r="A1389" s="25">
        <v>10317</v>
      </c>
      <c r="B1389" s="54" t="s">
        <v>1081</v>
      </c>
      <c r="C1389" s="55" t="s">
        <v>3494</v>
      </c>
      <c r="D1389" s="59" t="s">
        <v>2035</v>
      </c>
      <c r="E1389" s="56">
        <v>43038</v>
      </c>
      <c r="F1389" s="26">
        <f t="shared" si="21"/>
        <v>46690</v>
      </c>
      <c r="G1389" s="55" t="s">
        <v>3495</v>
      </c>
      <c r="H1389" s="57">
        <v>10000000</v>
      </c>
      <c r="I1389" s="39">
        <v>5000000</v>
      </c>
      <c r="J1389" s="40" t="s">
        <v>5106</v>
      </c>
      <c r="K1389" s="45">
        <v>5000000</v>
      </c>
    </row>
    <row r="1390" spans="1:11" s="54" customFormat="1" ht="22.5" x14ac:dyDescent="0.2">
      <c r="A1390" s="25">
        <v>10318</v>
      </c>
      <c r="B1390" s="54" t="s">
        <v>1081</v>
      </c>
      <c r="C1390" s="55" t="s">
        <v>1674</v>
      </c>
      <c r="D1390" s="59" t="s">
        <v>2035</v>
      </c>
      <c r="E1390" s="56">
        <v>43038</v>
      </c>
      <c r="F1390" s="26">
        <f t="shared" si="21"/>
        <v>46690</v>
      </c>
      <c r="G1390" s="55" t="s">
        <v>3496</v>
      </c>
      <c r="H1390" s="57">
        <v>1000000</v>
      </c>
      <c r="I1390" s="39"/>
      <c r="J1390" s="40"/>
      <c r="K1390" s="45">
        <v>1000000</v>
      </c>
    </row>
    <row r="1391" spans="1:11" s="54" customFormat="1" ht="67.5" x14ac:dyDescent="0.2">
      <c r="A1391" s="25">
        <v>10319</v>
      </c>
      <c r="B1391" s="54" t="s">
        <v>2017</v>
      </c>
      <c r="C1391" s="55" t="s">
        <v>3497</v>
      </c>
      <c r="D1391" s="59" t="s">
        <v>2035</v>
      </c>
      <c r="E1391" s="56">
        <v>43038</v>
      </c>
      <c r="F1391" s="26">
        <f t="shared" si="21"/>
        <v>46690</v>
      </c>
      <c r="G1391" s="55" t="s">
        <v>3498</v>
      </c>
      <c r="H1391" s="57">
        <v>20000000</v>
      </c>
      <c r="I1391" s="39">
        <v>1000000</v>
      </c>
      <c r="J1391" s="40">
        <v>43089</v>
      </c>
      <c r="K1391" s="45">
        <v>19000000</v>
      </c>
    </row>
    <row r="1392" spans="1:11" s="54" customFormat="1" ht="33.75" x14ac:dyDescent="0.2">
      <c r="A1392" s="25">
        <v>10320</v>
      </c>
      <c r="B1392" s="54" t="s">
        <v>2017</v>
      </c>
      <c r="C1392" s="55" t="s">
        <v>3499</v>
      </c>
      <c r="D1392" s="59" t="s">
        <v>2035</v>
      </c>
      <c r="E1392" s="56">
        <v>43038</v>
      </c>
      <c r="F1392" s="26">
        <f t="shared" si="21"/>
        <v>46690</v>
      </c>
      <c r="G1392" s="55" t="s">
        <v>3500</v>
      </c>
      <c r="H1392" s="57">
        <v>3127000</v>
      </c>
      <c r="I1392" s="39"/>
      <c r="J1392" s="40"/>
      <c r="K1392" s="45">
        <v>3127000</v>
      </c>
    </row>
    <row r="1393" spans="1:11" s="54" customFormat="1" ht="33.75" x14ac:dyDescent="0.2">
      <c r="A1393" s="25">
        <v>10321</v>
      </c>
      <c r="B1393" s="54" t="s">
        <v>2017</v>
      </c>
      <c r="C1393" s="55" t="s">
        <v>3499</v>
      </c>
      <c r="D1393" s="59" t="s">
        <v>2035</v>
      </c>
      <c r="E1393" s="56">
        <v>43038</v>
      </c>
      <c r="F1393" s="26">
        <f t="shared" si="21"/>
        <v>46690</v>
      </c>
      <c r="G1393" s="55" t="s">
        <v>3501</v>
      </c>
      <c r="H1393" s="57">
        <v>500000</v>
      </c>
      <c r="I1393" s="39"/>
      <c r="J1393" s="40"/>
      <c r="K1393" s="45">
        <v>500000</v>
      </c>
    </row>
    <row r="1394" spans="1:11" s="54" customFormat="1" ht="33.75" x14ac:dyDescent="0.2">
      <c r="A1394" s="25">
        <v>10322</v>
      </c>
      <c r="B1394" s="54" t="s">
        <v>2017</v>
      </c>
      <c r="C1394" s="55" t="s">
        <v>3499</v>
      </c>
      <c r="D1394" s="59" t="s">
        <v>2035</v>
      </c>
      <c r="E1394" s="56">
        <v>43038</v>
      </c>
      <c r="F1394" s="26">
        <f t="shared" si="21"/>
        <v>46690</v>
      </c>
      <c r="G1394" s="55" t="s">
        <v>3502</v>
      </c>
      <c r="H1394" s="57">
        <v>1000000</v>
      </c>
      <c r="I1394" s="39"/>
      <c r="J1394" s="40"/>
      <c r="K1394" s="45">
        <v>1000000</v>
      </c>
    </row>
    <row r="1395" spans="1:11" s="54" customFormat="1" ht="90" x14ac:dyDescent="0.2">
      <c r="A1395" s="25">
        <v>10323</v>
      </c>
      <c r="B1395" s="54" t="s">
        <v>2017</v>
      </c>
      <c r="C1395" s="55" t="s">
        <v>3503</v>
      </c>
      <c r="D1395" s="59" t="s">
        <v>2035</v>
      </c>
      <c r="E1395" s="56">
        <v>43038</v>
      </c>
      <c r="F1395" s="26">
        <f t="shared" si="21"/>
        <v>46690</v>
      </c>
      <c r="G1395" s="55" t="s">
        <v>3504</v>
      </c>
      <c r="H1395" s="57">
        <v>15000000</v>
      </c>
      <c r="I1395" s="39"/>
      <c r="J1395" s="40"/>
      <c r="K1395" s="45">
        <v>15000000</v>
      </c>
    </row>
    <row r="1396" spans="1:11" s="54" customFormat="1" ht="33.75" x14ac:dyDescent="0.2">
      <c r="A1396" s="25">
        <v>10324</v>
      </c>
      <c r="B1396" s="54" t="s">
        <v>2017</v>
      </c>
      <c r="C1396" s="55" t="s">
        <v>1860</v>
      </c>
      <c r="D1396" s="59" t="s">
        <v>2035</v>
      </c>
      <c r="E1396" s="56">
        <v>43038</v>
      </c>
      <c r="F1396" s="26">
        <f t="shared" si="21"/>
        <v>46690</v>
      </c>
      <c r="G1396" s="55" t="s">
        <v>3505</v>
      </c>
      <c r="H1396" s="57">
        <v>2000000</v>
      </c>
      <c r="I1396" s="39"/>
      <c r="J1396" s="40"/>
      <c r="K1396" s="45">
        <v>2000000</v>
      </c>
    </row>
    <row r="1397" spans="1:11" s="54" customFormat="1" ht="33.75" x14ac:dyDescent="0.2">
      <c r="A1397" s="25">
        <v>10325</v>
      </c>
      <c r="B1397" s="54" t="s">
        <v>2017</v>
      </c>
      <c r="C1397" s="55" t="s">
        <v>1860</v>
      </c>
      <c r="D1397" s="59" t="s">
        <v>2035</v>
      </c>
      <c r="E1397" s="56">
        <v>43038</v>
      </c>
      <c r="F1397" s="26">
        <f t="shared" si="21"/>
        <v>46690</v>
      </c>
      <c r="G1397" s="55" t="s">
        <v>3506</v>
      </c>
      <c r="H1397" s="57">
        <v>1000000</v>
      </c>
      <c r="I1397" s="39"/>
      <c r="J1397" s="40"/>
      <c r="K1397" s="45">
        <v>1000000</v>
      </c>
    </row>
    <row r="1398" spans="1:11" s="54" customFormat="1" ht="33.75" x14ac:dyDescent="0.2">
      <c r="A1398" s="25">
        <v>10326</v>
      </c>
      <c r="B1398" s="54" t="s">
        <v>2017</v>
      </c>
      <c r="C1398" s="55" t="s">
        <v>1860</v>
      </c>
      <c r="D1398" s="59" t="s">
        <v>2035</v>
      </c>
      <c r="E1398" s="56">
        <v>43038</v>
      </c>
      <c r="F1398" s="26">
        <f t="shared" si="21"/>
        <v>46690</v>
      </c>
      <c r="G1398" s="55" t="s">
        <v>3507</v>
      </c>
      <c r="H1398" s="57">
        <v>2000000</v>
      </c>
      <c r="I1398" s="39"/>
      <c r="J1398" s="40"/>
      <c r="K1398" s="45">
        <v>2000000</v>
      </c>
    </row>
    <row r="1399" spans="1:11" s="54" customFormat="1" ht="33.75" x14ac:dyDescent="0.2">
      <c r="A1399" s="25">
        <v>10327</v>
      </c>
      <c r="B1399" s="54" t="s">
        <v>2017</v>
      </c>
      <c r="C1399" s="55" t="s">
        <v>1860</v>
      </c>
      <c r="D1399" s="59" t="s">
        <v>2035</v>
      </c>
      <c r="E1399" s="56">
        <v>43038</v>
      </c>
      <c r="F1399" s="26">
        <f t="shared" si="21"/>
        <v>46690</v>
      </c>
      <c r="G1399" s="55" t="s">
        <v>3508</v>
      </c>
      <c r="H1399" s="57">
        <v>5000000</v>
      </c>
      <c r="I1399" s="39">
        <v>3600000</v>
      </c>
      <c r="J1399" s="40" t="s">
        <v>5095</v>
      </c>
      <c r="K1399" s="45">
        <v>1400000</v>
      </c>
    </row>
    <row r="1400" spans="1:11" s="54" customFormat="1" ht="33.75" x14ac:dyDescent="0.2">
      <c r="A1400" s="25">
        <v>10328</v>
      </c>
      <c r="B1400" s="54" t="s">
        <v>2017</v>
      </c>
      <c r="C1400" s="55" t="s">
        <v>1454</v>
      </c>
      <c r="D1400" s="59" t="s">
        <v>2035</v>
      </c>
      <c r="E1400" s="56">
        <v>43038</v>
      </c>
      <c r="F1400" s="26">
        <f t="shared" si="21"/>
        <v>46690</v>
      </c>
      <c r="G1400" s="55" t="s">
        <v>3509</v>
      </c>
      <c r="H1400" s="57">
        <v>20000000</v>
      </c>
      <c r="I1400" s="39"/>
      <c r="J1400" s="40"/>
      <c r="K1400" s="45">
        <v>20000000</v>
      </c>
    </row>
    <row r="1401" spans="1:11" s="54" customFormat="1" ht="33.75" x14ac:dyDescent="0.2">
      <c r="A1401" s="25">
        <v>10329</v>
      </c>
      <c r="B1401" s="54" t="s">
        <v>2017</v>
      </c>
      <c r="C1401" s="55" t="s">
        <v>1454</v>
      </c>
      <c r="D1401" s="59" t="s">
        <v>2035</v>
      </c>
      <c r="E1401" s="56">
        <v>43038</v>
      </c>
      <c r="F1401" s="26">
        <f t="shared" si="21"/>
        <v>46690</v>
      </c>
      <c r="G1401" s="55" t="s">
        <v>3510</v>
      </c>
      <c r="H1401" s="57">
        <v>20000000</v>
      </c>
      <c r="I1401" s="39"/>
      <c r="J1401" s="40"/>
      <c r="K1401" s="45">
        <v>20000000</v>
      </c>
    </row>
    <row r="1402" spans="1:11" s="54" customFormat="1" ht="33.75" x14ac:dyDescent="0.2">
      <c r="A1402" s="25">
        <v>10330</v>
      </c>
      <c r="B1402" s="54" t="s">
        <v>2017</v>
      </c>
      <c r="C1402" s="55" t="s">
        <v>3511</v>
      </c>
      <c r="D1402" s="59" t="s">
        <v>2035</v>
      </c>
      <c r="E1402" s="56">
        <v>43038</v>
      </c>
      <c r="F1402" s="26">
        <f t="shared" si="21"/>
        <v>46690</v>
      </c>
      <c r="G1402" s="55" t="s">
        <v>3512</v>
      </c>
      <c r="H1402" s="57">
        <v>10000000</v>
      </c>
      <c r="I1402" s="39"/>
      <c r="J1402" s="40"/>
      <c r="K1402" s="45">
        <v>10000000</v>
      </c>
    </row>
    <row r="1403" spans="1:11" s="54" customFormat="1" ht="33.75" x14ac:dyDescent="0.2">
      <c r="A1403" s="25">
        <v>10331</v>
      </c>
      <c r="B1403" s="54" t="s">
        <v>2017</v>
      </c>
      <c r="C1403" s="55" t="s">
        <v>3513</v>
      </c>
      <c r="D1403" s="59" t="s">
        <v>2035</v>
      </c>
      <c r="E1403" s="56">
        <v>43038</v>
      </c>
      <c r="F1403" s="26">
        <f t="shared" si="21"/>
        <v>46690</v>
      </c>
      <c r="G1403" s="55" t="s">
        <v>3514</v>
      </c>
      <c r="H1403" s="57">
        <v>2500000</v>
      </c>
      <c r="I1403" s="39"/>
      <c r="J1403" s="40"/>
      <c r="K1403" s="45">
        <v>2500000</v>
      </c>
    </row>
    <row r="1404" spans="1:11" s="54" customFormat="1" ht="33.75" x14ac:dyDescent="0.2">
      <c r="A1404" s="25">
        <v>10332</v>
      </c>
      <c r="B1404" s="54" t="s">
        <v>2017</v>
      </c>
      <c r="C1404" s="55" t="s">
        <v>3515</v>
      </c>
      <c r="D1404" s="59" t="s">
        <v>2035</v>
      </c>
      <c r="E1404" s="56">
        <v>43038</v>
      </c>
      <c r="F1404" s="26">
        <f t="shared" si="21"/>
        <v>46690</v>
      </c>
      <c r="G1404" s="55" t="s">
        <v>3516</v>
      </c>
      <c r="H1404" s="57">
        <v>4000000</v>
      </c>
      <c r="I1404" s="39"/>
      <c r="J1404" s="40"/>
      <c r="K1404" s="45">
        <v>4000000</v>
      </c>
    </row>
    <row r="1405" spans="1:11" s="54" customFormat="1" ht="45" x14ac:dyDescent="0.2">
      <c r="A1405" s="25">
        <v>10333</v>
      </c>
      <c r="B1405" s="54" t="s">
        <v>2017</v>
      </c>
      <c r="C1405" s="55" t="s">
        <v>3517</v>
      </c>
      <c r="D1405" s="59" t="s">
        <v>2035</v>
      </c>
      <c r="E1405" s="56">
        <v>43038</v>
      </c>
      <c r="F1405" s="26">
        <f t="shared" si="21"/>
        <v>46690</v>
      </c>
      <c r="G1405" s="55" t="s">
        <v>3518</v>
      </c>
      <c r="H1405" s="57">
        <v>4000000</v>
      </c>
      <c r="I1405" s="39"/>
      <c r="J1405" s="40"/>
      <c r="K1405" s="45">
        <v>4000000</v>
      </c>
    </row>
    <row r="1406" spans="1:11" s="54" customFormat="1" ht="33.75" x14ac:dyDescent="0.2">
      <c r="A1406" s="25">
        <v>10334</v>
      </c>
      <c r="B1406" s="54" t="s">
        <v>2017</v>
      </c>
      <c r="C1406" s="55" t="s">
        <v>3519</v>
      </c>
      <c r="D1406" s="59" t="s">
        <v>2035</v>
      </c>
      <c r="E1406" s="56">
        <v>43038</v>
      </c>
      <c r="F1406" s="26">
        <f t="shared" si="21"/>
        <v>46690</v>
      </c>
      <c r="G1406" s="55" t="s">
        <v>3520</v>
      </c>
      <c r="H1406" s="57">
        <v>10000000</v>
      </c>
      <c r="I1406" s="39"/>
      <c r="J1406" s="40"/>
      <c r="K1406" s="45">
        <v>10000000</v>
      </c>
    </row>
    <row r="1407" spans="1:11" s="54" customFormat="1" ht="33.75" x14ac:dyDescent="0.2">
      <c r="A1407" s="25">
        <v>10335</v>
      </c>
      <c r="B1407" s="54" t="s">
        <v>2017</v>
      </c>
      <c r="C1407" s="55" t="s">
        <v>2016</v>
      </c>
      <c r="D1407" s="59" t="s">
        <v>2035</v>
      </c>
      <c r="E1407" s="56">
        <v>43038</v>
      </c>
      <c r="F1407" s="26">
        <f t="shared" si="21"/>
        <v>46690</v>
      </c>
      <c r="G1407" s="55" t="s">
        <v>3521</v>
      </c>
      <c r="H1407" s="57">
        <v>6000000</v>
      </c>
      <c r="I1407" s="39">
        <v>2250000</v>
      </c>
      <c r="J1407" s="40">
        <v>44883</v>
      </c>
      <c r="K1407" s="45">
        <v>3750000</v>
      </c>
    </row>
    <row r="1408" spans="1:11" s="54" customFormat="1" ht="45" x14ac:dyDescent="0.2">
      <c r="A1408" s="25">
        <v>10336</v>
      </c>
      <c r="B1408" s="54" t="s">
        <v>2017</v>
      </c>
      <c r="C1408" s="55" t="s">
        <v>3522</v>
      </c>
      <c r="D1408" s="59" t="s">
        <v>2035</v>
      </c>
      <c r="E1408" s="56">
        <v>43038</v>
      </c>
      <c r="F1408" s="26">
        <f t="shared" si="21"/>
        <v>46690</v>
      </c>
      <c r="G1408" s="55" t="s">
        <v>3523</v>
      </c>
      <c r="H1408" s="57">
        <v>12500000</v>
      </c>
      <c r="I1408" s="39"/>
      <c r="J1408" s="40"/>
      <c r="K1408" s="45">
        <v>12500000</v>
      </c>
    </row>
    <row r="1409" spans="1:11" s="54" customFormat="1" ht="22.5" x14ac:dyDescent="0.2">
      <c r="A1409" s="25">
        <v>10337</v>
      </c>
      <c r="B1409" s="54" t="s">
        <v>142</v>
      </c>
      <c r="C1409" s="55" t="s">
        <v>976</v>
      </c>
      <c r="D1409" s="59" t="s">
        <v>3537</v>
      </c>
      <c r="E1409" s="56">
        <v>44013</v>
      </c>
      <c r="F1409" s="26">
        <f t="shared" si="21"/>
        <v>47665</v>
      </c>
      <c r="G1409" s="55" t="s">
        <v>3538</v>
      </c>
      <c r="H1409" s="57">
        <v>3000000</v>
      </c>
      <c r="I1409" s="39">
        <v>300000</v>
      </c>
      <c r="J1409" s="40">
        <v>44865</v>
      </c>
      <c r="K1409" s="45">
        <v>2700000</v>
      </c>
    </row>
    <row r="1410" spans="1:11" s="62" customFormat="1" ht="33.75" x14ac:dyDescent="0.2">
      <c r="A1410" s="25">
        <v>10338</v>
      </c>
      <c r="B1410" s="54" t="s">
        <v>142</v>
      </c>
      <c r="C1410" s="55" t="s">
        <v>70</v>
      </c>
      <c r="D1410" s="59" t="s">
        <v>3537</v>
      </c>
      <c r="E1410" s="56">
        <v>44013</v>
      </c>
      <c r="F1410" s="26">
        <f t="shared" si="21"/>
        <v>47665</v>
      </c>
      <c r="G1410" s="55" t="s">
        <v>3539</v>
      </c>
      <c r="H1410" s="57">
        <v>1000000</v>
      </c>
      <c r="I1410" s="39">
        <v>1000000</v>
      </c>
      <c r="J1410" s="40">
        <v>44865</v>
      </c>
      <c r="K1410" s="45">
        <v>0</v>
      </c>
    </row>
    <row r="1411" spans="1:11" s="62" customFormat="1" ht="33.75" x14ac:dyDescent="0.2">
      <c r="A1411" s="25">
        <v>10339</v>
      </c>
      <c r="B1411" s="54" t="s">
        <v>142</v>
      </c>
      <c r="C1411" s="55" t="s">
        <v>70</v>
      </c>
      <c r="D1411" s="59" t="s">
        <v>3537</v>
      </c>
      <c r="E1411" s="56">
        <v>44013</v>
      </c>
      <c r="F1411" s="26">
        <f t="shared" si="21"/>
        <v>47665</v>
      </c>
      <c r="G1411" s="55" t="s">
        <v>3540</v>
      </c>
      <c r="H1411" s="57">
        <v>4000000</v>
      </c>
      <c r="I1411" s="39"/>
      <c r="J1411" s="40"/>
      <c r="K1411" s="45">
        <v>4000000</v>
      </c>
    </row>
    <row r="1412" spans="1:11" s="62" customFormat="1" ht="33.75" x14ac:dyDescent="0.2">
      <c r="A1412" s="25">
        <v>10340</v>
      </c>
      <c r="B1412" s="54" t="s">
        <v>142</v>
      </c>
      <c r="C1412" s="55" t="s">
        <v>1772</v>
      </c>
      <c r="D1412" s="59" t="s">
        <v>3537</v>
      </c>
      <c r="E1412" s="56">
        <v>44013</v>
      </c>
      <c r="F1412" s="26">
        <f t="shared" ref="F1412:F1475" si="22">IF(D1412="","",(DATE(YEAR(E1412)+10,MONTH(E1412),DAY(E1412))))</f>
        <v>47665</v>
      </c>
      <c r="G1412" s="55" t="s">
        <v>3541</v>
      </c>
      <c r="H1412" s="57">
        <v>2000000</v>
      </c>
      <c r="I1412" s="39"/>
      <c r="J1412" s="40"/>
      <c r="K1412" s="45">
        <v>2000000</v>
      </c>
    </row>
    <row r="1413" spans="1:11" s="62" customFormat="1" ht="22.5" x14ac:dyDescent="0.2">
      <c r="A1413" s="25">
        <v>10341</v>
      </c>
      <c r="B1413" s="54" t="s">
        <v>142</v>
      </c>
      <c r="C1413" s="55" t="s">
        <v>3542</v>
      </c>
      <c r="D1413" s="59" t="s">
        <v>3537</v>
      </c>
      <c r="E1413" s="56">
        <v>44013</v>
      </c>
      <c r="F1413" s="26">
        <f t="shared" si="22"/>
        <v>47665</v>
      </c>
      <c r="G1413" s="55" t="s">
        <v>3543</v>
      </c>
      <c r="H1413" s="57">
        <v>5000000</v>
      </c>
      <c r="I1413" s="39">
        <v>2000000</v>
      </c>
      <c r="J1413" s="40">
        <v>44188</v>
      </c>
      <c r="K1413" s="45">
        <v>3000000</v>
      </c>
    </row>
    <row r="1414" spans="1:11" s="62" customFormat="1" ht="45" x14ac:dyDescent="0.2">
      <c r="A1414" s="25">
        <v>10342</v>
      </c>
      <c r="B1414" s="54" t="s">
        <v>142</v>
      </c>
      <c r="C1414" s="55" t="s">
        <v>1865</v>
      </c>
      <c r="D1414" s="59" t="s">
        <v>3537</v>
      </c>
      <c r="E1414" s="56">
        <v>44013</v>
      </c>
      <c r="F1414" s="26">
        <f t="shared" si="22"/>
        <v>47665</v>
      </c>
      <c r="G1414" s="55" t="s">
        <v>3544</v>
      </c>
      <c r="H1414" s="57">
        <v>2000000</v>
      </c>
      <c r="I1414" s="39">
        <v>2000000</v>
      </c>
      <c r="J1414" s="40">
        <v>44536</v>
      </c>
      <c r="K1414" s="45">
        <v>0</v>
      </c>
    </row>
    <row r="1415" spans="1:11" s="62" customFormat="1" ht="45" x14ac:dyDescent="0.2">
      <c r="A1415" s="25">
        <v>10343</v>
      </c>
      <c r="B1415" s="54" t="s">
        <v>142</v>
      </c>
      <c r="C1415" s="55" t="s">
        <v>1865</v>
      </c>
      <c r="D1415" s="59" t="s">
        <v>3537</v>
      </c>
      <c r="E1415" s="56">
        <v>44013</v>
      </c>
      <c r="F1415" s="26">
        <f t="shared" si="22"/>
        <v>47665</v>
      </c>
      <c r="G1415" s="55" t="s">
        <v>3545</v>
      </c>
      <c r="H1415" s="57">
        <v>5000000</v>
      </c>
      <c r="I1415" s="39">
        <v>3550000</v>
      </c>
      <c r="J1415" s="40" t="s">
        <v>5124</v>
      </c>
      <c r="K1415" s="45">
        <v>1450000</v>
      </c>
    </row>
    <row r="1416" spans="1:11" s="62" customFormat="1" ht="45" x14ac:dyDescent="0.2">
      <c r="A1416" s="25">
        <v>10344</v>
      </c>
      <c r="B1416" s="54" t="s">
        <v>142</v>
      </c>
      <c r="C1416" s="55" t="s">
        <v>1865</v>
      </c>
      <c r="D1416" s="59" t="s">
        <v>3537</v>
      </c>
      <c r="E1416" s="56">
        <v>44013</v>
      </c>
      <c r="F1416" s="26">
        <f t="shared" si="22"/>
        <v>47665</v>
      </c>
      <c r="G1416" s="55" t="s">
        <v>3546</v>
      </c>
      <c r="H1416" s="57">
        <v>7500000</v>
      </c>
      <c r="I1416" s="39"/>
      <c r="J1416" s="40"/>
      <c r="K1416" s="45">
        <v>7500000</v>
      </c>
    </row>
    <row r="1417" spans="1:11" s="62" customFormat="1" ht="45" x14ac:dyDescent="0.2">
      <c r="A1417" s="25">
        <v>10345</v>
      </c>
      <c r="B1417" s="54" t="s">
        <v>189</v>
      </c>
      <c r="C1417" s="55" t="s">
        <v>976</v>
      </c>
      <c r="D1417" s="59" t="s">
        <v>3537</v>
      </c>
      <c r="E1417" s="56">
        <v>44013</v>
      </c>
      <c r="F1417" s="26">
        <f t="shared" si="22"/>
        <v>47665</v>
      </c>
      <c r="G1417" s="55" t="s">
        <v>3547</v>
      </c>
      <c r="H1417" s="57">
        <v>6500000</v>
      </c>
      <c r="I1417" s="39"/>
      <c r="J1417" s="40"/>
      <c r="K1417" s="45">
        <v>6500000</v>
      </c>
    </row>
    <row r="1418" spans="1:11" s="62" customFormat="1" ht="22.5" x14ac:dyDescent="0.2">
      <c r="A1418" s="25">
        <v>10346</v>
      </c>
      <c r="B1418" s="54" t="s">
        <v>189</v>
      </c>
      <c r="C1418" s="55" t="s">
        <v>976</v>
      </c>
      <c r="D1418" s="59" t="s">
        <v>3537</v>
      </c>
      <c r="E1418" s="56">
        <v>44013</v>
      </c>
      <c r="F1418" s="26">
        <f t="shared" si="22"/>
        <v>47665</v>
      </c>
      <c r="G1418" s="55" t="s">
        <v>3548</v>
      </c>
      <c r="H1418" s="57">
        <v>25000000</v>
      </c>
      <c r="I1418" s="39"/>
      <c r="J1418" s="40"/>
      <c r="K1418" s="45">
        <v>25000000</v>
      </c>
    </row>
    <row r="1419" spans="1:11" s="62" customFormat="1" ht="33.75" x14ac:dyDescent="0.2">
      <c r="A1419" s="25">
        <v>10347</v>
      </c>
      <c r="B1419" s="54" t="s">
        <v>189</v>
      </c>
      <c r="C1419" s="55" t="s">
        <v>976</v>
      </c>
      <c r="D1419" s="59" t="s">
        <v>3537</v>
      </c>
      <c r="E1419" s="56">
        <v>44013</v>
      </c>
      <c r="F1419" s="26">
        <f t="shared" si="22"/>
        <v>47665</v>
      </c>
      <c r="G1419" s="55" t="s">
        <v>2160</v>
      </c>
      <c r="H1419" s="57">
        <v>7000000</v>
      </c>
      <c r="I1419" s="39"/>
      <c r="J1419" s="40"/>
      <c r="K1419" s="45">
        <v>7000000</v>
      </c>
    </row>
    <row r="1420" spans="1:11" s="62" customFormat="1" ht="33.75" x14ac:dyDescent="0.2">
      <c r="A1420" s="25">
        <v>10348</v>
      </c>
      <c r="B1420" s="54" t="s">
        <v>189</v>
      </c>
      <c r="C1420" s="55" t="s">
        <v>976</v>
      </c>
      <c r="D1420" s="59" t="s">
        <v>3537</v>
      </c>
      <c r="E1420" s="56">
        <v>44013</v>
      </c>
      <c r="F1420" s="26">
        <f t="shared" si="22"/>
        <v>47665</v>
      </c>
      <c r="G1420" s="55" t="s">
        <v>3549</v>
      </c>
      <c r="H1420" s="57">
        <v>15000000</v>
      </c>
      <c r="I1420" s="39"/>
      <c r="J1420" s="40"/>
      <c r="K1420" s="45">
        <v>15000000</v>
      </c>
    </row>
    <row r="1421" spans="1:11" s="62" customFormat="1" ht="33.75" x14ac:dyDescent="0.2">
      <c r="A1421" s="25">
        <v>10349</v>
      </c>
      <c r="B1421" s="54" t="s">
        <v>189</v>
      </c>
      <c r="C1421" s="55" t="s">
        <v>976</v>
      </c>
      <c r="D1421" s="59" t="s">
        <v>3537</v>
      </c>
      <c r="E1421" s="56">
        <v>44013</v>
      </c>
      <c r="F1421" s="26">
        <f t="shared" si="22"/>
        <v>47665</v>
      </c>
      <c r="G1421" s="55" t="s">
        <v>3550</v>
      </c>
      <c r="H1421" s="57">
        <v>15000000</v>
      </c>
      <c r="I1421" s="39">
        <v>2000000</v>
      </c>
      <c r="J1421" s="40">
        <v>44692</v>
      </c>
      <c r="K1421" s="45">
        <v>13000000</v>
      </c>
    </row>
    <row r="1422" spans="1:11" s="62" customFormat="1" ht="33.75" x14ac:dyDescent="0.2">
      <c r="A1422" s="25">
        <v>10350</v>
      </c>
      <c r="B1422" s="54" t="s">
        <v>189</v>
      </c>
      <c r="C1422" s="55" t="s">
        <v>976</v>
      </c>
      <c r="D1422" s="59" t="s">
        <v>3537</v>
      </c>
      <c r="E1422" s="56">
        <v>44013</v>
      </c>
      <c r="F1422" s="26">
        <f t="shared" si="22"/>
        <v>47665</v>
      </c>
      <c r="G1422" s="55" t="s">
        <v>3551</v>
      </c>
      <c r="H1422" s="57">
        <v>15000000</v>
      </c>
      <c r="I1422" s="39"/>
      <c r="J1422" s="40"/>
      <c r="K1422" s="45">
        <v>15000000</v>
      </c>
    </row>
    <row r="1423" spans="1:11" s="62" customFormat="1" ht="33.75" x14ac:dyDescent="0.2">
      <c r="A1423" s="25">
        <v>10351</v>
      </c>
      <c r="B1423" s="54" t="s">
        <v>189</v>
      </c>
      <c r="C1423" s="55" t="s">
        <v>976</v>
      </c>
      <c r="D1423" s="59" t="s">
        <v>3537</v>
      </c>
      <c r="E1423" s="56">
        <v>44013</v>
      </c>
      <c r="F1423" s="26">
        <f t="shared" si="22"/>
        <v>47665</v>
      </c>
      <c r="G1423" s="55" t="s">
        <v>3552</v>
      </c>
      <c r="H1423" s="57">
        <v>15000000</v>
      </c>
      <c r="I1423" s="39"/>
      <c r="J1423" s="40"/>
      <c r="K1423" s="45">
        <v>15000000</v>
      </c>
    </row>
    <row r="1424" spans="1:11" s="62" customFormat="1" ht="22.5" x14ac:dyDescent="0.2">
      <c r="A1424" s="25">
        <v>10352</v>
      </c>
      <c r="B1424" s="54" t="s">
        <v>189</v>
      </c>
      <c r="C1424" s="55" t="s">
        <v>976</v>
      </c>
      <c r="D1424" s="59" t="s">
        <v>3537</v>
      </c>
      <c r="E1424" s="56">
        <v>44013</v>
      </c>
      <c r="F1424" s="26">
        <f t="shared" si="22"/>
        <v>47665</v>
      </c>
      <c r="G1424" s="55" t="s">
        <v>3553</v>
      </c>
      <c r="H1424" s="57">
        <v>4000000</v>
      </c>
      <c r="I1424" s="39"/>
      <c r="J1424" s="40"/>
      <c r="K1424" s="45">
        <v>4000000</v>
      </c>
    </row>
    <row r="1425" spans="1:11" s="62" customFormat="1" ht="22.5" x14ac:dyDescent="0.2">
      <c r="A1425" s="25">
        <v>10353</v>
      </c>
      <c r="B1425" s="54" t="s">
        <v>189</v>
      </c>
      <c r="C1425" s="55" t="s">
        <v>976</v>
      </c>
      <c r="D1425" s="59" t="s">
        <v>3537</v>
      </c>
      <c r="E1425" s="56">
        <v>44013</v>
      </c>
      <c r="F1425" s="26">
        <f t="shared" si="22"/>
        <v>47665</v>
      </c>
      <c r="G1425" s="55" t="s">
        <v>3554</v>
      </c>
      <c r="H1425" s="57">
        <v>5000000</v>
      </c>
      <c r="I1425" s="39">
        <v>1500000</v>
      </c>
      <c r="J1425" s="40">
        <v>44188</v>
      </c>
      <c r="K1425" s="45">
        <v>3500000</v>
      </c>
    </row>
    <row r="1426" spans="1:11" s="62" customFormat="1" ht="22.5" x14ac:dyDescent="0.2">
      <c r="A1426" s="25">
        <v>10354</v>
      </c>
      <c r="B1426" s="54" t="s">
        <v>189</v>
      </c>
      <c r="C1426" s="55" t="s">
        <v>976</v>
      </c>
      <c r="D1426" s="59" t="s">
        <v>3537</v>
      </c>
      <c r="E1426" s="56">
        <v>44013</v>
      </c>
      <c r="F1426" s="26">
        <f t="shared" si="22"/>
        <v>47665</v>
      </c>
      <c r="G1426" s="55" t="s">
        <v>3555</v>
      </c>
      <c r="H1426" s="57">
        <v>1500000</v>
      </c>
      <c r="I1426" s="39"/>
      <c r="J1426" s="40"/>
      <c r="K1426" s="45">
        <v>1500000</v>
      </c>
    </row>
    <row r="1427" spans="1:11" s="62" customFormat="1" ht="22.5" x14ac:dyDescent="0.2">
      <c r="A1427" s="25">
        <v>10355</v>
      </c>
      <c r="B1427" s="54" t="s">
        <v>189</v>
      </c>
      <c r="C1427" s="55" t="s">
        <v>3556</v>
      </c>
      <c r="D1427" s="59" t="s">
        <v>3537</v>
      </c>
      <c r="E1427" s="56">
        <v>44013</v>
      </c>
      <c r="F1427" s="26">
        <f t="shared" si="22"/>
        <v>47665</v>
      </c>
      <c r="G1427" s="55" t="s">
        <v>3557</v>
      </c>
      <c r="H1427" s="57">
        <v>10000000</v>
      </c>
      <c r="I1427" s="39"/>
      <c r="J1427" s="40"/>
      <c r="K1427" s="45">
        <v>10000000</v>
      </c>
    </row>
    <row r="1428" spans="1:11" s="62" customFormat="1" ht="45" x14ac:dyDescent="0.2">
      <c r="A1428" s="25">
        <v>10356</v>
      </c>
      <c r="B1428" s="54" t="s">
        <v>189</v>
      </c>
      <c r="C1428" s="55" t="s">
        <v>3558</v>
      </c>
      <c r="D1428" s="59" t="s">
        <v>3537</v>
      </c>
      <c r="E1428" s="56">
        <v>44013</v>
      </c>
      <c r="F1428" s="26">
        <f t="shared" si="22"/>
        <v>47665</v>
      </c>
      <c r="G1428" s="55" t="s">
        <v>3559</v>
      </c>
      <c r="H1428" s="57">
        <v>10000000</v>
      </c>
      <c r="I1428" s="39"/>
      <c r="J1428" s="40"/>
      <c r="K1428" s="45">
        <v>10000000</v>
      </c>
    </row>
    <row r="1429" spans="1:11" s="62" customFormat="1" ht="22.5" x14ac:dyDescent="0.2">
      <c r="A1429" s="25">
        <v>10357</v>
      </c>
      <c r="B1429" s="54" t="s">
        <v>189</v>
      </c>
      <c r="C1429" s="55" t="s">
        <v>3560</v>
      </c>
      <c r="D1429" s="59" t="s">
        <v>3537</v>
      </c>
      <c r="E1429" s="56">
        <v>44013</v>
      </c>
      <c r="F1429" s="26">
        <f t="shared" si="22"/>
        <v>47665</v>
      </c>
      <c r="G1429" s="55" t="s">
        <v>3561</v>
      </c>
      <c r="H1429" s="57">
        <v>10000000</v>
      </c>
      <c r="I1429" s="39"/>
      <c r="J1429" s="40"/>
      <c r="K1429" s="45">
        <v>10000000</v>
      </c>
    </row>
    <row r="1430" spans="1:11" s="62" customFormat="1" ht="22.5" x14ac:dyDescent="0.2">
      <c r="A1430" s="25">
        <v>10358</v>
      </c>
      <c r="B1430" s="54" t="s">
        <v>189</v>
      </c>
      <c r="C1430" s="55" t="s">
        <v>1872</v>
      </c>
      <c r="D1430" s="59" t="s">
        <v>3537</v>
      </c>
      <c r="E1430" s="56">
        <v>44013</v>
      </c>
      <c r="F1430" s="26">
        <f t="shared" si="22"/>
        <v>47665</v>
      </c>
      <c r="G1430" s="55" t="s">
        <v>3562</v>
      </c>
      <c r="H1430" s="57">
        <v>10000000</v>
      </c>
      <c r="I1430" s="39"/>
      <c r="J1430" s="40"/>
      <c r="K1430" s="45">
        <v>10000000</v>
      </c>
    </row>
    <row r="1431" spans="1:11" s="62" customFormat="1" ht="33.75" x14ac:dyDescent="0.2">
      <c r="A1431" s="25">
        <v>10359</v>
      </c>
      <c r="B1431" s="54" t="s">
        <v>189</v>
      </c>
      <c r="C1431" s="55" t="s">
        <v>1873</v>
      </c>
      <c r="D1431" s="59" t="s">
        <v>3537</v>
      </c>
      <c r="E1431" s="56">
        <v>44013</v>
      </c>
      <c r="F1431" s="26">
        <f t="shared" si="22"/>
        <v>47665</v>
      </c>
      <c r="G1431" s="55" t="s">
        <v>3563</v>
      </c>
      <c r="H1431" s="57">
        <v>1500000</v>
      </c>
      <c r="I1431" s="39">
        <v>771428</v>
      </c>
      <c r="J1431" s="40">
        <v>44188</v>
      </c>
      <c r="K1431" s="45">
        <v>728572</v>
      </c>
    </row>
    <row r="1432" spans="1:11" s="62" customFormat="1" ht="22.5" x14ac:dyDescent="0.2">
      <c r="A1432" s="25">
        <v>10360</v>
      </c>
      <c r="B1432" s="54" t="s">
        <v>189</v>
      </c>
      <c r="C1432" s="55" t="s">
        <v>179</v>
      </c>
      <c r="D1432" s="59" t="s">
        <v>3537</v>
      </c>
      <c r="E1432" s="56">
        <v>44013</v>
      </c>
      <c r="F1432" s="26">
        <f t="shared" si="22"/>
        <v>47665</v>
      </c>
      <c r="G1432" s="55" t="s">
        <v>3564</v>
      </c>
      <c r="H1432" s="57">
        <v>550000</v>
      </c>
      <c r="I1432" s="39"/>
      <c r="J1432" s="40"/>
      <c r="K1432" s="45">
        <v>550000</v>
      </c>
    </row>
    <row r="1433" spans="1:11" s="62" customFormat="1" ht="22.5" x14ac:dyDescent="0.2">
      <c r="A1433" s="25">
        <v>10361</v>
      </c>
      <c r="B1433" s="54" t="s">
        <v>189</v>
      </c>
      <c r="C1433" s="55" t="s">
        <v>691</v>
      </c>
      <c r="D1433" s="59" t="s">
        <v>3537</v>
      </c>
      <c r="E1433" s="56">
        <v>44013</v>
      </c>
      <c r="F1433" s="26">
        <f t="shared" si="22"/>
        <v>47665</v>
      </c>
      <c r="G1433" s="55" t="s">
        <v>3565</v>
      </c>
      <c r="H1433" s="57">
        <v>1000000</v>
      </c>
      <c r="I1433" s="39"/>
      <c r="J1433" s="40"/>
      <c r="K1433" s="45">
        <v>1000000</v>
      </c>
    </row>
    <row r="1434" spans="1:11" s="62" customFormat="1" ht="22.5" x14ac:dyDescent="0.2">
      <c r="A1434" s="25">
        <v>10362</v>
      </c>
      <c r="B1434" s="54" t="s">
        <v>189</v>
      </c>
      <c r="C1434" s="55" t="s">
        <v>977</v>
      </c>
      <c r="D1434" s="59" t="s">
        <v>3537</v>
      </c>
      <c r="E1434" s="56">
        <v>44013</v>
      </c>
      <c r="F1434" s="26">
        <f t="shared" si="22"/>
        <v>47665</v>
      </c>
      <c r="G1434" s="55" t="s">
        <v>1869</v>
      </c>
      <c r="H1434" s="57">
        <v>10000000</v>
      </c>
      <c r="I1434" s="39"/>
      <c r="J1434" s="40"/>
      <c r="K1434" s="45">
        <v>10000000</v>
      </c>
    </row>
    <row r="1435" spans="1:11" s="62" customFormat="1" ht="22.5" x14ac:dyDescent="0.2">
      <c r="A1435" s="25">
        <v>10363</v>
      </c>
      <c r="B1435" s="54" t="s">
        <v>189</v>
      </c>
      <c r="C1435" s="55" t="s">
        <v>977</v>
      </c>
      <c r="D1435" s="59" t="s">
        <v>3537</v>
      </c>
      <c r="E1435" s="56">
        <v>44013</v>
      </c>
      <c r="F1435" s="26">
        <f t="shared" si="22"/>
        <v>47665</v>
      </c>
      <c r="G1435" s="55" t="s">
        <v>2078</v>
      </c>
      <c r="H1435" s="57">
        <v>20000000</v>
      </c>
      <c r="I1435" s="39"/>
      <c r="J1435" s="40"/>
      <c r="K1435" s="45">
        <v>20000000</v>
      </c>
    </row>
    <row r="1436" spans="1:11" s="62" customFormat="1" ht="33.75" x14ac:dyDescent="0.2">
      <c r="A1436" s="25">
        <v>10364</v>
      </c>
      <c r="B1436" s="54" t="s">
        <v>189</v>
      </c>
      <c r="C1436" s="55" t="s">
        <v>977</v>
      </c>
      <c r="D1436" s="59" t="s">
        <v>3537</v>
      </c>
      <c r="E1436" s="56">
        <v>44013</v>
      </c>
      <c r="F1436" s="26">
        <f t="shared" si="22"/>
        <v>47665</v>
      </c>
      <c r="G1436" s="55" t="s">
        <v>3566</v>
      </c>
      <c r="H1436" s="57">
        <v>2600000</v>
      </c>
      <c r="I1436" s="39"/>
      <c r="J1436" s="40"/>
      <c r="K1436" s="45">
        <v>2600000</v>
      </c>
    </row>
    <row r="1437" spans="1:11" s="62" customFormat="1" ht="22.5" x14ac:dyDescent="0.2">
      <c r="A1437" s="25">
        <v>10365</v>
      </c>
      <c r="B1437" s="54" t="s">
        <v>189</v>
      </c>
      <c r="C1437" s="55" t="s">
        <v>977</v>
      </c>
      <c r="D1437" s="59" t="s">
        <v>3537</v>
      </c>
      <c r="E1437" s="56">
        <v>44013</v>
      </c>
      <c r="F1437" s="26">
        <f t="shared" si="22"/>
        <v>47665</v>
      </c>
      <c r="G1437" s="55" t="s">
        <v>3567</v>
      </c>
      <c r="H1437" s="57">
        <v>25000000</v>
      </c>
      <c r="I1437" s="39"/>
      <c r="J1437" s="40"/>
      <c r="K1437" s="45">
        <v>25000000</v>
      </c>
    </row>
    <row r="1438" spans="1:11" s="62" customFormat="1" ht="22.5" x14ac:dyDescent="0.2">
      <c r="A1438" s="25">
        <v>10366</v>
      </c>
      <c r="B1438" s="54" t="s">
        <v>189</v>
      </c>
      <c r="C1438" s="55" t="s">
        <v>977</v>
      </c>
      <c r="D1438" s="59" t="s">
        <v>3537</v>
      </c>
      <c r="E1438" s="56">
        <v>44013</v>
      </c>
      <c r="F1438" s="26">
        <f t="shared" si="22"/>
        <v>47665</v>
      </c>
      <c r="G1438" s="55" t="s">
        <v>3568</v>
      </c>
      <c r="H1438" s="57">
        <v>700000</v>
      </c>
      <c r="I1438" s="39"/>
      <c r="J1438" s="40"/>
      <c r="K1438" s="45">
        <v>700000</v>
      </c>
    </row>
    <row r="1439" spans="1:11" s="62" customFormat="1" ht="22.5" x14ac:dyDescent="0.2">
      <c r="A1439" s="25">
        <v>10367</v>
      </c>
      <c r="B1439" s="54" t="s">
        <v>189</v>
      </c>
      <c r="C1439" s="55" t="s">
        <v>977</v>
      </c>
      <c r="D1439" s="59" t="s">
        <v>3537</v>
      </c>
      <c r="E1439" s="56">
        <v>44013</v>
      </c>
      <c r="F1439" s="26">
        <f t="shared" si="22"/>
        <v>47665</v>
      </c>
      <c r="G1439" s="55" t="s">
        <v>3569</v>
      </c>
      <c r="H1439" s="57">
        <v>25000000</v>
      </c>
      <c r="I1439" s="39"/>
      <c r="J1439" s="40"/>
      <c r="K1439" s="45">
        <v>25000000</v>
      </c>
    </row>
    <row r="1440" spans="1:11" s="62" customFormat="1" ht="22.5" x14ac:dyDescent="0.2">
      <c r="A1440" s="25">
        <v>10368</v>
      </c>
      <c r="B1440" s="54" t="s">
        <v>189</v>
      </c>
      <c r="C1440" s="55" t="s">
        <v>977</v>
      </c>
      <c r="D1440" s="59" t="s">
        <v>3537</v>
      </c>
      <c r="E1440" s="56">
        <v>44013</v>
      </c>
      <c r="F1440" s="26">
        <f t="shared" si="22"/>
        <v>47665</v>
      </c>
      <c r="G1440" s="55" t="s">
        <v>3570</v>
      </c>
      <c r="H1440" s="57">
        <v>5000000</v>
      </c>
      <c r="I1440" s="39">
        <v>1000000</v>
      </c>
      <c r="J1440" s="40">
        <v>44860</v>
      </c>
      <c r="K1440" s="45">
        <v>4000000</v>
      </c>
    </row>
    <row r="1441" spans="1:11" s="62" customFormat="1" ht="33.75" x14ac:dyDescent="0.2">
      <c r="A1441" s="25">
        <v>10369</v>
      </c>
      <c r="B1441" s="54" t="s">
        <v>189</v>
      </c>
      <c r="C1441" s="55" t="s">
        <v>977</v>
      </c>
      <c r="D1441" s="59" t="s">
        <v>3537</v>
      </c>
      <c r="E1441" s="56">
        <v>44013</v>
      </c>
      <c r="F1441" s="26">
        <f t="shared" si="22"/>
        <v>47665</v>
      </c>
      <c r="G1441" s="55" t="s">
        <v>3571</v>
      </c>
      <c r="H1441" s="57">
        <v>20000000</v>
      </c>
      <c r="I1441" s="39">
        <v>2000000</v>
      </c>
      <c r="J1441" s="40">
        <v>44865</v>
      </c>
      <c r="K1441" s="45">
        <v>18000000</v>
      </c>
    </row>
    <row r="1442" spans="1:11" s="62" customFormat="1" ht="22.5" x14ac:dyDescent="0.2">
      <c r="A1442" s="25">
        <v>10370</v>
      </c>
      <c r="B1442" s="54" t="s">
        <v>189</v>
      </c>
      <c r="C1442" s="55" t="s">
        <v>977</v>
      </c>
      <c r="D1442" s="59" t="s">
        <v>3537</v>
      </c>
      <c r="E1442" s="56">
        <v>44013</v>
      </c>
      <c r="F1442" s="26">
        <f t="shared" si="22"/>
        <v>47665</v>
      </c>
      <c r="G1442" s="55" t="s">
        <v>3572</v>
      </c>
      <c r="H1442" s="57">
        <v>20000000</v>
      </c>
      <c r="I1442" s="39"/>
      <c r="J1442" s="40"/>
      <c r="K1442" s="45">
        <v>20000000</v>
      </c>
    </row>
    <row r="1443" spans="1:11" s="62" customFormat="1" ht="45" x14ac:dyDescent="0.2">
      <c r="A1443" s="25">
        <v>10371</v>
      </c>
      <c r="B1443" s="54" t="s">
        <v>189</v>
      </c>
      <c r="C1443" s="55" t="s">
        <v>977</v>
      </c>
      <c r="D1443" s="59" t="s">
        <v>3537</v>
      </c>
      <c r="E1443" s="56">
        <v>44013</v>
      </c>
      <c r="F1443" s="26">
        <f t="shared" si="22"/>
        <v>47665</v>
      </c>
      <c r="G1443" s="55" t="s">
        <v>3573</v>
      </c>
      <c r="H1443" s="57">
        <v>20000000</v>
      </c>
      <c r="I1443" s="39">
        <v>2800000</v>
      </c>
      <c r="J1443" s="40" t="s">
        <v>6450</v>
      </c>
      <c r="K1443" s="45">
        <v>17200000</v>
      </c>
    </row>
    <row r="1444" spans="1:11" s="62" customFormat="1" ht="33.75" x14ac:dyDescent="0.2">
      <c r="A1444" s="25">
        <v>10372</v>
      </c>
      <c r="B1444" s="54" t="s">
        <v>189</v>
      </c>
      <c r="C1444" s="55" t="s">
        <v>977</v>
      </c>
      <c r="D1444" s="59" t="s">
        <v>3537</v>
      </c>
      <c r="E1444" s="56">
        <v>44013</v>
      </c>
      <c r="F1444" s="26">
        <f t="shared" si="22"/>
        <v>47665</v>
      </c>
      <c r="G1444" s="55" t="s">
        <v>3574</v>
      </c>
      <c r="H1444" s="57">
        <v>20000000</v>
      </c>
      <c r="I1444" s="39"/>
      <c r="J1444" s="40"/>
      <c r="K1444" s="45">
        <v>20000000</v>
      </c>
    </row>
    <row r="1445" spans="1:11" s="62" customFormat="1" ht="33.75" x14ac:dyDescent="0.2">
      <c r="A1445" s="25">
        <v>10373</v>
      </c>
      <c r="B1445" s="54" t="s">
        <v>189</v>
      </c>
      <c r="C1445" s="55" t="s">
        <v>977</v>
      </c>
      <c r="D1445" s="59" t="s">
        <v>3537</v>
      </c>
      <c r="E1445" s="56">
        <v>44013</v>
      </c>
      <c r="F1445" s="26">
        <f t="shared" si="22"/>
        <v>47665</v>
      </c>
      <c r="G1445" s="55" t="s">
        <v>3575</v>
      </c>
      <c r="H1445" s="57">
        <v>20000000</v>
      </c>
      <c r="I1445" s="39">
        <v>1000000</v>
      </c>
      <c r="J1445" s="40">
        <v>44536</v>
      </c>
      <c r="K1445" s="45">
        <v>19000000</v>
      </c>
    </row>
    <row r="1446" spans="1:11" s="62" customFormat="1" ht="33.75" x14ac:dyDescent="0.2">
      <c r="A1446" s="25">
        <v>10374</v>
      </c>
      <c r="B1446" s="54" t="s">
        <v>189</v>
      </c>
      <c r="C1446" s="55" t="s">
        <v>977</v>
      </c>
      <c r="D1446" s="59" t="s">
        <v>3537</v>
      </c>
      <c r="E1446" s="56">
        <v>44013</v>
      </c>
      <c r="F1446" s="26">
        <f t="shared" si="22"/>
        <v>47665</v>
      </c>
      <c r="G1446" s="55" t="s">
        <v>3576</v>
      </c>
      <c r="H1446" s="57">
        <v>20000000</v>
      </c>
      <c r="I1446" s="39"/>
      <c r="J1446" s="40"/>
      <c r="K1446" s="45">
        <v>20000000</v>
      </c>
    </row>
    <row r="1447" spans="1:11" s="62" customFormat="1" ht="33.75" x14ac:dyDescent="0.2">
      <c r="A1447" s="25">
        <v>10375</v>
      </c>
      <c r="B1447" s="54" t="s">
        <v>189</v>
      </c>
      <c r="C1447" s="55" t="s">
        <v>977</v>
      </c>
      <c r="D1447" s="59" t="s">
        <v>3537</v>
      </c>
      <c r="E1447" s="56">
        <v>44013</v>
      </c>
      <c r="F1447" s="26">
        <f t="shared" si="22"/>
        <v>47665</v>
      </c>
      <c r="G1447" s="55" t="s">
        <v>3577</v>
      </c>
      <c r="H1447" s="57">
        <v>20000000</v>
      </c>
      <c r="I1447" s="39">
        <v>5000000</v>
      </c>
      <c r="J1447" s="40" t="s">
        <v>6410</v>
      </c>
      <c r="K1447" s="45">
        <v>15000000</v>
      </c>
    </row>
    <row r="1448" spans="1:11" s="62" customFormat="1" ht="22.5" x14ac:dyDescent="0.2">
      <c r="A1448" s="25">
        <v>10376</v>
      </c>
      <c r="B1448" s="54" t="s">
        <v>189</v>
      </c>
      <c r="C1448" s="55" t="s">
        <v>977</v>
      </c>
      <c r="D1448" s="59" t="s">
        <v>3537</v>
      </c>
      <c r="E1448" s="56">
        <v>44013</v>
      </c>
      <c r="F1448" s="26">
        <f t="shared" si="22"/>
        <v>47665</v>
      </c>
      <c r="G1448" s="55" t="s">
        <v>3578</v>
      </c>
      <c r="H1448" s="57">
        <v>20000000</v>
      </c>
      <c r="I1448" s="39"/>
      <c r="J1448" s="40"/>
      <c r="K1448" s="45">
        <v>20000000</v>
      </c>
    </row>
    <row r="1449" spans="1:11" s="62" customFormat="1" ht="22.5" x14ac:dyDescent="0.2">
      <c r="A1449" s="25">
        <v>10377</v>
      </c>
      <c r="B1449" s="54" t="s">
        <v>189</v>
      </c>
      <c r="C1449" s="55" t="s">
        <v>977</v>
      </c>
      <c r="D1449" s="59" t="s">
        <v>3537</v>
      </c>
      <c r="E1449" s="56">
        <v>44013</v>
      </c>
      <c r="F1449" s="26">
        <f t="shared" si="22"/>
        <v>47665</v>
      </c>
      <c r="G1449" s="55" t="s">
        <v>3579</v>
      </c>
      <c r="H1449" s="57">
        <v>20000000</v>
      </c>
      <c r="I1449" s="39"/>
      <c r="J1449" s="40"/>
      <c r="K1449" s="45">
        <v>20000000</v>
      </c>
    </row>
    <row r="1450" spans="1:11" s="62" customFormat="1" ht="33.75" x14ac:dyDescent="0.2">
      <c r="A1450" s="25">
        <v>10378</v>
      </c>
      <c r="B1450" s="54" t="s">
        <v>189</v>
      </c>
      <c r="C1450" s="55" t="s">
        <v>977</v>
      </c>
      <c r="D1450" s="59" t="s">
        <v>3537</v>
      </c>
      <c r="E1450" s="56">
        <v>44013</v>
      </c>
      <c r="F1450" s="26">
        <f t="shared" si="22"/>
        <v>47665</v>
      </c>
      <c r="G1450" s="55" t="s">
        <v>3580</v>
      </c>
      <c r="H1450" s="57">
        <v>20000000</v>
      </c>
      <c r="I1450" s="39">
        <v>1000000</v>
      </c>
      <c r="J1450" s="40" t="s">
        <v>6375</v>
      </c>
      <c r="K1450" s="45">
        <v>19000000</v>
      </c>
    </row>
    <row r="1451" spans="1:11" s="62" customFormat="1" ht="33.75" x14ac:dyDescent="0.2">
      <c r="A1451" s="25">
        <v>10379</v>
      </c>
      <c r="B1451" s="54" t="s">
        <v>189</v>
      </c>
      <c r="C1451" s="55" t="s">
        <v>977</v>
      </c>
      <c r="D1451" s="59" t="s">
        <v>3537</v>
      </c>
      <c r="E1451" s="56">
        <v>44013</v>
      </c>
      <c r="F1451" s="26">
        <f t="shared" si="22"/>
        <v>47665</v>
      </c>
      <c r="G1451" s="55" t="s">
        <v>3581</v>
      </c>
      <c r="H1451" s="57">
        <v>20000000</v>
      </c>
      <c r="I1451" s="39"/>
      <c r="J1451" s="40"/>
      <c r="K1451" s="45">
        <v>20000000</v>
      </c>
    </row>
    <row r="1452" spans="1:11" s="62" customFormat="1" ht="33.75" x14ac:dyDescent="0.2">
      <c r="A1452" s="25">
        <v>10380</v>
      </c>
      <c r="B1452" s="54" t="s">
        <v>189</v>
      </c>
      <c r="C1452" s="55" t="s">
        <v>977</v>
      </c>
      <c r="D1452" s="59" t="s">
        <v>3537</v>
      </c>
      <c r="E1452" s="56">
        <v>44013</v>
      </c>
      <c r="F1452" s="26">
        <f t="shared" si="22"/>
        <v>47665</v>
      </c>
      <c r="G1452" s="55" t="s">
        <v>3582</v>
      </c>
      <c r="H1452" s="57">
        <v>20000000</v>
      </c>
      <c r="I1452" s="39"/>
      <c r="J1452" s="40"/>
      <c r="K1452" s="45">
        <v>20000000</v>
      </c>
    </row>
    <row r="1453" spans="1:11" s="62" customFormat="1" ht="33.75" x14ac:dyDescent="0.2">
      <c r="A1453" s="25">
        <v>10381</v>
      </c>
      <c r="B1453" s="54" t="s">
        <v>189</v>
      </c>
      <c r="C1453" s="55" t="s">
        <v>977</v>
      </c>
      <c r="D1453" s="59" t="s">
        <v>3537</v>
      </c>
      <c r="E1453" s="56">
        <v>44013</v>
      </c>
      <c r="F1453" s="26">
        <f t="shared" si="22"/>
        <v>47665</v>
      </c>
      <c r="G1453" s="55" t="s">
        <v>3583</v>
      </c>
      <c r="H1453" s="57">
        <v>20000000</v>
      </c>
      <c r="I1453" s="39"/>
      <c r="J1453" s="40"/>
      <c r="K1453" s="45">
        <v>20000000</v>
      </c>
    </row>
    <row r="1454" spans="1:11" s="62" customFormat="1" ht="33.75" x14ac:dyDescent="0.2">
      <c r="A1454" s="25">
        <v>10382</v>
      </c>
      <c r="B1454" s="54" t="s">
        <v>189</v>
      </c>
      <c r="C1454" s="55" t="s">
        <v>977</v>
      </c>
      <c r="D1454" s="59" t="s">
        <v>3537</v>
      </c>
      <c r="E1454" s="56">
        <v>44013</v>
      </c>
      <c r="F1454" s="26">
        <f t="shared" si="22"/>
        <v>47665</v>
      </c>
      <c r="G1454" s="55" t="s">
        <v>3584</v>
      </c>
      <c r="H1454" s="57">
        <v>20000000</v>
      </c>
      <c r="I1454" s="39"/>
      <c r="J1454" s="40"/>
      <c r="K1454" s="45">
        <v>20000000</v>
      </c>
    </row>
    <row r="1455" spans="1:11" s="62" customFormat="1" ht="33.75" x14ac:dyDescent="0.2">
      <c r="A1455" s="25">
        <v>10383</v>
      </c>
      <c r="B1455" s="54" t="s">
        <v>189</v>
      </c>
      <c r="C1455" s="55" t="s">
        <v>977</v>
      </c>
      <c r="D1455" s="59" t="s">
        <v>3537</v>
      </c>
      <c r="E1455" s="56">
        <v>44013</v>
      </c>
      <c r="F1455" s="26">
        <f t="shared" si="22"/>
        <v>47665</v>
      </c>
      <c r="G1455" s="55" t="s">
        <v>3585</v>
      </c>
      <c r="H1455" s="57">
        <v>50000000</v>
      </c>
      <c r="I1455" s="39"/>
      <c r="J1455" s="40"/>
      <c r="K1455" s="45">
        <v>50000000</v>
      </c>
    </row>
    <row r="1456" spans="1:11" s="62" customFormat="1" ht="22.5" x14ac:dyDescent="0.2">
      <c r="A1456" s="25">
        <v>10384</v>
      </c>
      <c r="B1456" s="54" t="s">
        <v>189</v>
      </c>
      <c r="C1456" s="55" t="s">
        <v>977</v>
      </c>
      <c r="D1456" s="59" t="s">
        <v>3537</v>
      </c>
      <c r="E1456" s="56">
        <v>44013</v>
      </c>
      <c r="F1456" s="26">
        <f t="shared" si="22"/>
        <v>47665</v>
      </c>
      <c r="G1456" s="55" t="s">
        <v>3586</v>
      </c>
      <c r="H1456" s="57">
        <v>20000000</v>
      </c>
      <c r="I1456" s="39"/>
      <c r="J1456" s="40"/>
      <c r="K1456" s="45">
        <v>20000000</v>
      </c>
    </row>
    <row r="1457" spans="1:11" s="62" customFormat="1" ht="22.5" x14ac:dyDescent="0.2">
      <c r="A1457" s="25">
        <v>10385</v>
      </c>
      <c r="B1457" s="54" t="s">
        <v>189</v>
      </c>
      <c r="C1457" s="55" t="s">
        <v>977</v>
      </c>
      <c r="D1457" s="59" t="s">
        <v>3537</v>
      </c>
      <c r="E1457" s="56">
        <v>44013</v>
      </c>
      <c r="F1457" s="26">
        <f t="shared" si="22"/>
        <v>47665</v>
      </c>
      <c r="G1457" s="55" t="s">
        <v>3587</v>
      </c>
      <c r="H1457" s="57">
        <v>30000000</v>
      </c>
      <c r="I1457" s="39">
        <v>18200000</v>
      </c>
      <c r="J1457" s="40" t="s">
        <v>5096</v>
      </c>
      <c r="K1457" s="45">
        <v>11800000</v>
      </c>
    </row>
    <row r="1458" spans="1:11" s="62" customFormat="1" ht="22.5" x14ac:dyDescent="0.2">
      <c r="A1458" s="25">
        <v>10386</v>
      </c>
      <c r="B1458" s="54" t="s">
        <v>189</v>
      </c>
      <c r="C1458" s="55" t="s">
        <v>977</v>
      </c>
      <c r="D1458" s="59" t="s">
        <v>3537</v>
      </c>
      <c r="E1458" s="56">
        <v>44013</v>
      </c>
      <c r="F1458" s="26">
        <f t="shared" si="22"/>
        <v>47665</v>
      </c>
      <c r="G1458" s="55" t="s">
        <v>3588</v>
      </c>
      <c r="H1458" s="57">
        <v>10000000</v>
      </c>
      <c r="I1458" s="39"/>
      <c r="J1458" s="40"/>
      <c r="K1458" s="45">
        <v>10000000</v>
      </c>
    </row>
    <row r="1459" spans="1:11" s="62" customFormat="1" ht="33.75" x14ac:dyDescent="0.2">
      <c r="A1459" s="25">
        <v>10387</v>
      </c>
      <c r="B1459" s="54" t="s">
        <v>189</v>
      </c>
      <c r="C1459" s="55" t="s">
        <v>977</v>
      </c>
      <c r="D1459" s="59" t="s">
        <v>3537</v>
      </c>
      <c r="E1459" s="56">
        <v>44013</v>
      </c>
      <c r="F1459" s="26">
        <f t="shared" si="22"/>
        <v>47665</v>
      </c>
      <c r="G1459" s="55" t="s">
        <v>3589</v>
      </c>
      <c r="H1459" s="57">
        <v>20000000</v>
      </c>
      <c r="I1459" s="39"/>
      <c r="J1459" s="40"/>
      <c r="K1459" s="45">
        <v>20000000</v>
      </c>
    </row>
    <row r="1460" spans="1:11" s="62" customFormat="1" ht="33.75" x14ac:dyDescent="0.2">
      <c r="A1460" s="25">
        <v>10388</v>
      </c>
      <c r="B1460" s="54" t="s">
        <v>189</v>
      </c>
      <c r="C1460" s="55" t="s">
        <v>977</v>
      </c>
      <c r="D1460" s="59" t="s">
        <v>3537</v>
      </c>
      <c r="E1460" s="56">
        <v>44013</v>
      </c>
      <c r="F1460" s="26">
        <f t="shared" si="22"/>
        <v>47665</v>
      </c>
      <c r="G1460" s="55" t="s">
        <v>3590</v>
      </c>
      <c r="H1460" s="57">
        <v>20000000</v>
      </c>
      <c r="I1460" s="39"/>
      <c r="J1460" s="40"/>
      <c r="K1460" s="45">
        <v>20000000</v>
      </c>
    </row>
    <row r="1461" spans="1:11" s="62" customFormat="1" ht="33.75" x14ac:dyDescent="0.2">
      <c r="A1461" s="25">
        <v>10389</v>
      </c>
      <c r="B1461" s="54" t="s">
        <v>189</v>
      </c>
      <c r="C1461" s="55" t="s">
        <v>977</v>
      </c>
      <c r="D1461" s="59" t="s">
        <v>3537</v>
      </c>
      <c r="E1461" s="56">
        <v>44013</v>
      </c>
      <c r="F1461" s="26">
        <f t="shared" si="22"/>
        <v>47665</v>
      </c>
      <c r="G1461" s="55" t="s">
        <v>3591</v>
      </c>
      <c r="H1461" s="57">
        <v>20000000</v>
      </c>
      <c r="I1461" s="39">
        <v>0</v>
      </c>
      <c r="J1461" s="40"/>
      <c r="K1461" s="45">
        <v>20000000</v>
      </c>
    </row>
    <row r="1462" spans="1:11" s="62" customFormat="1" ht="22.5" x14ac:dyDescent="0.2">
      <c r="A1462" s="25">
        <v>10390</v>
      </c>
      <c r="B1462" s="54" t="s">
        <v>189</v>
      </c>
      <c r="C1462" s="55" t="s">
        <v>977</v>
      </c>
      <c r="D1462" s="59" t="s">
        <v>3537</v>
      </c>
      <c r="E1462" s="56">
        <v>44013</v>
      </c>
      <c r="F1462" s="26">
        <f t="shared" si="22"/>
        <v>47665</v>
      </c>
      <c r="G1462" s="55" t="s">
        <v>3592</v>
      </c>
      <c r="H1462" s="57">
        <v>20000000</v>
      </c>
      <c r="I1462" s="39"/>
      <c r="J1462" s="40"/>
      <c r="K1462" s="45">
        <v>20000000</v>
      </c>
    </row>
    <row r="1463" spans="1:11" s="62" customFormat="1" ht="33.75" x14ac:dyDescent="0.2">
      <c r="A1463" s="25">
        <v>10391</v>
      </c>
      <c r="B1463" s="54" t="s">
        <v>189</v>
      </c>
      <c r="C1463" s="55" t="s">
        <v>977</v>
      </c>
      <c r="D1463" s="59" t="s">
        <v>3537</v>
      </c>
      <c r="E1463" s="56">
        <v>44013</v>
      </c>
      <c r="F1463" s="26">
        <f t="shared" si="22"/>
        <v>47665</v>
      </c>
      <c r="G1463" s="55" t="s">
        <v>3593</v>
      </c>
      <c r="H1463" s="57">
        <v>20000000</v>
      </c>
      <c r="I1463" s="39">
        <v>1000000</v>
      </c>
      <c r="J1463" s="40">
        <v>44883</v>
      </c>
      <c r="K1463" s="45">
        <v>19000000</v>
      </c>
    </row>
    <row r="1464" spans="1:11" s="62" customFormat="1" ht="33.75" x14ac:dyDescent="0.2">
      <c r="A1464" s="25">
        <v>10392</v>
      </c>
      <c r="B1464" s="54" t="s">
        <v>189</v>
      </c>
      <c r="C1464" s="55" t="s">
        <v>977</v>
      </c>
      <c r="D1464" s="59" t="s">
        <v>3537</v>
      </c>
      <c r="E1464" s="56">
        <v>44013</v>
      </c>
      <c r="F1464" s="26">
        <f t="shared" si="22"/>
        <v>47665</v>
      </c>
      <c r="G1464" s="55" t="s">
        <v>3594</v>
      </c>
      <c r="H1464" s="57">
        <v>20000000</v>
      </c>
      <c r="I1464" s="39"/>
      <c r="J1464" s="40"/>
      <c r="K1464" s="45">
        <v>20000000</v>
      </c>
    </row>
    <row r="1465" spans="1:11" s="62" customFormat="1" ht="22.5" x14ac:dyDescent="0.2">
      <c r="A1465" s="25">
        <v>10393</v>
      </c>
      <c r="B1465" s="54" t="s">
        <v>189</v>
      </c>
      <c r="C1465" s="55" t="s">
        <v>977</v>
      </c>
      <c r="D1465" s="59" t="s">
        <v>3537</v>
      </c>
      <c r="E1465" s="56">
        <v>44013</v>
      </c>
      <c r="F1465" s="26">
        <f t="shared" si="22"/>
        <v>47665</v>
      </c>
      <c r="G1465" s="55" t="s">
        <v>3595</v>
      </c>
      <c r="H1465" s="57">
        <v>20000000</v>
      </c>
      <c r="I1465" s="39"/>
      <c r="J1465" s="40"/>
      <c r="K1465" s="45">
        <v>20000000</v>
      </c>
    </row>
    <row r="1466" spans="1:11" s="62" customFormat="1" ht="33.75" x14ac:dyDescent="0.2">
      <c r="A1466" s="25">
        <v>10394</v>
      </c>
      <c r="B1466" s="54" t="s">
        <v>189</v>
      </c>
      <c r="C1466" s="55" t="s">
        <v>977</v>
      </c>
      <c r="D1466" s="59" t="s">
        <v>3537</v>
      </c>
      <c r="E1466" s="56">
        <v>44013</v>
      </c>
      <c r="F1466" s="26">
        <f t="shared" si="22"/>
        <v>47665</v>
      </c>
      <c r="G1466" s="55" t="s">
        <v>3596</v>
      </c>
      <c r="H1466" s="57">
        <v>20000000</v>
      </c>
      <c r="I1466" s="39"/>
      <c r="J1466" s="40"/>
      <c r="K1466" s="45">
        <v>20000000</v>
      </c>
    </row>
    <row r="1467" spans="1:11" s="62" customFormat="1" ht="22.5" x14ac:dyDescent="0.2">
      <c r="A1467" s="25">
        <v>10395</v>
      </c>
      <c r="B1467" s="54" t="s">
        <v>189</v>
      </c>
      <c r="C1467" s="55" t="s">
        <v>977</v>
      </c>
      <c r="D1467" s="59" t="s">
        <v>3537</v>
      </c>
      <c r="E1467" s="56">
        <v>44013</v>
      </c>
      <c r="F1467" s="26">
        <f t="shared" si="22"/>
        <v>47665</v>
      </c>
      <c r="G1467" s="55" t="s">
        <v>3597</v>
      </c>
      <c r="H1467" s="57">
        <v>20000000</v>
      </c>
      <c r="I1467" s="39"/>
      <c r="J1467" s="40"/>
      <c r="K1467" s="45">
        <v>20000000</v>
      </c>
    </row>
    <row r="1468" spans="1:11" s="62" customFormat="1" ht="22.5" x14ac:dyDescent="0.2">
      <c r="A1468" s="25">
        <v>10396</v>
      </c>
      <c r="B1468" s="54" t="s">
        <v>189</v>
      </c>
      <c r="C1468" s="55" t="s">
        <v>977</v>
      </c>
      <c r="D1468" s="59" t="s">
        <v>3537</v>
      </c>
      <c r="E1468" s="56">
        <v>44013</v>
      </c>
      <c r="F1468" s="26">
        <f t="shared" si="22"/>
        <v>47665</v>
      </c>
      <c r="G1468" s="55" t="s">
        <v>3598</v>
      </c>
      <c r="H1468" s="57">
        <v>50000000</v>
      </c>
      <c r="I1468" s="39">
        <v>2000000</v>
      </c>
      <c r="J1468" s="40" t="s">
        <v>6411</v>
      </c>
      <c r="K1468" s="45">
        <v>48000000</v>
      </c>
    </row>
    <row r="1469" spans="1:11" s="62" customFormat="1" ht="22.5" x14ac:dyDescent="0.2">
      <c r="A1469" s="25">
        <v>10397</v>
      </c>
      <c r="B1469" s="54" t="s">
        <v>189</v>
      </c>
      <c r="C1469" s="55" t="s">
        <v>977</v>
      </c>
      <c r="D1469" s="59" t="s">
        <v>3537</v>
      </c>
      <c r="E1469" s="56">
        <v>44013</v>
      </c>
      <c r="F1469" s="26">
        <f t="shared" si="22"/>
        <v>47665</v>
      </c>
      <c r="G1469" s="55" t="s">
        <v>3599</v>
      </c>
      <c r="H1469" s="57">
        <v>20000000</v>
      </c>
      <c r="I1469" s="39">
        <v>1000000</v>
      </c>
      <c r="J1469" s="40">
        <v>44860</v>
      </c>
      <c r="K1469" s="45">
        <v>19000000</v>
      </c>
    </row>
    <row r="1470" spans="1:11" s="62" customFormat="1" ht="22.5" x14ac:dyDescent="0.2">
      <c r="A1470" s="25">
        <v>10398</v>
      </c>
      <c r="B1470" s="54" t="s">
        <v>189</v>
      </c>
      <c r="C1470" s="55" t="s">
        <v>977</v>
      </c>
      <c r="D1470" s="59" t="s">
        <v>3537</v>
      </c>
      <c r="E1470" s="56">
        <v>44013</v>
      </c>
      <c r="F1470" s="26">
        <f t="shared" si="22"/>
        <v>47665</v>
      </c>
      <c r="G1470" s="55" t="s">
        <v>3600</v>
      </c>
      <c r="H1470" s="57">
        <v>20000000</v>
      </c>
      <c r="I1470" s="39">
        <v>1000000</v>
      </c>
      <c r="J1470" s="40">
        <v>44860</v>
      </c>
      <c r="K1470" s="45">
        <v>19000000</v>
      </c>
    </row>
    <row r="1471" spans="1:11" s="62" customFormat="1" ht="22.5" x14ac:dyDescent="0.2">
      <c r="A1471" s="25">
        <v>10399</v>
      </c>
      <c r="B1471" s="54" t="s">
        <v>189</v>
      </c>
      <c r="C1471" s="55" t="s">
        <v>977</v>
      </c>
      <c r="D1471" s="59" t="s">
        <v>3537</v>
      </c>
      <c r="E1471" s="56">
        <v>44013</v>
      </c>
      <c r="F1471" s="26">
        <f t="shared" si="22"/>
        <v>47665</v>
      </c>
      <c r="G1471" s="55" t="s">
        <v>3601</v>
      </c>
      <c r="H1471" s="57">
        <v>6500000</v>
      </c>
      <c r="I1471" s="39">
        <v>1000000</v>
      </c>
      <c r="J1471" s="40">
        <v>44188</v>
      </c>
      <c r="K1471" s="45">
        <v>5500000</v>
      </c>
    </row>
    <row r="1472" spans="1:11" s="62" customFormat="1" ht="22.5" x14ac:dyDescent="0.2">
      <c r="A1472" s="25">
        <v>10400</v>
      </c>
      <c r="B1472" s="54" t="s">
        <v>189</v>
      </c>
      <c r="C1472" s="55" t="s">
        <v>977</v>
      </c>
      <c r="D1472" s="59" t="s">
        <v>3537</v>
      </c>
      <c r="E1472" s="56">
        <v>44013</v>
      </c>
      <c r="F1472" s="26">
        <f t="shared" si="22"/>
        <v>47665</v>
      </c>
      <c r="G1472" s="55" t="s">
        <v>3602</v>
      </c>
      <c r="H1472" s="57">
        <v>8300000</v>
      </c>
      <c r="I1472" s="39"/>
      <c r="J1472" s="40"/>
      <c r="K1472" s="45">
        <v>8300000</v>
      </c>
    </row>
    <row r="1473" spans="1:11" s="62" customFormat="1" ht="22.5" x14ac:dyDescent="0.2">
      <c r="A1473" s="25">
        <v>10401</v>
      </c>
      <c r="B1473" s="54" t="s">
        <v>189</v>
      </c>
      <c r="C1473" s="55" t="s">
        <v>977</v>
      </c>
      <c r="D1473" s="59" t="s">
        <v>3537</v>
      </c>
      <c r="E1473" s="56">
        <v>44013</v>
      </c>
      <c r="F1473" s="26">
        <f t="shared" si="22"/>
        <v>47665</v>
      </c>
      <c r="G1473" s="55" t="s">
        <v>3603</v>
      </c>
      <c r="H1473" s="57">
        <v>34000000</v>
      </c>
      <c r="I1473" s="39"/>
      <c r="J1473" s="40"/>
      <c r="K1473" s="45">
        <v>34000000</v>
      </c>
    </row>
    <row r="1474" spans="1:11" s="62" customFormat="1" ht="22.5" x14ac:dyDescent="0.2">
      <c r="A1474" s="25">
        <v>10402</v>
      </c>
      <c r="B1474" s="54" t="s">
        <v>189</v>
      </c>
      <c r="C1474" s="55" t="s">
        <v>977</v>
      </c>
      <c r="D1474" s="59" t="s">
        <v>3537</v>
      </c>
      <c r="E1474" s="56">
        <v>44013</v>
      </c>
      <c r="F1474" s="26">
        <f t="shared" si="22"/>
        <v>47665</v>
      </c>
      <c r="G1474" s="55" t="s">
        <v>3604</v>
      </c>
      <c r="H1474" s="57">
        <v>20000000</v>
      </c>
      <c r="I1474" s="39">
        <v>2000000</v>
      </c>
      <c r="J1474" s="40">
        <v>44692</v>
      </c>
      <c r="K1474" s="45">
        <v>18000000</v>
      </c>
    </row>
    <row r="1475" spans="1:11" s="62" customFormat="1" ht="22.5" x14ac:dyDescent="0.2">
      <c r="A1475" s="25">
        <v>10403</v>
      </c>
      <c r="B1475" s="54" t="s">
        <v>189</v>
      </c>
      <c r="C1475" s="55" t="s">
        <v>977</v>
      </c>
      <c r="D1475" s="59" t="s">
        <v>3537</v>
      </c>
      <c r="E1475" s="56">
        <v>44013</v>
      </c>
      <c r="F1475" s="26">
        <f t="shared" si="22"/>
        <v>47665</v>
      </c>
      <c r="G1475" s="55" t="s">
        <v>3605</v>
      </c>
      <c r="H1475" s="57">
        <v>20000000</v>
      </c>
      <c r="I1475" s="39">
        <v>500000</v>
      </c>
      <c r="J1475" s="40">
        <v>44188</v>
      </c>
      <c r="K1475" s="45">
        <v>19500000</v>
      </c>
    </row>
    <row r="1476" spans="1:11" s="62" customFormat="1" ht="22.5" x14ac:dyDescent="0.2">
      <c r="A1476" s="25">
        <v>10404</v>
      </c>
      <c r="B1476" s="54" t="s">
        <v>189</v>
      </c>
      <c r="C1476" s="55" t="s">
        <v>977</v>
      </c>
      <c r="D1476" s="59" t="s">
        <v>3537</v>
      </c>
      <c r="E1476" s="56">
        <v>44013</v>
      </c>
      <c r="F1476" s="26">
        <f t="shared" ref="F1476:F1539" si="23">IF(D1476="","",(DATE(YEAR(E1476)+10,MONTH(E1476),DAY(E1476))))</f>
        <v>47665</v>
      </c>
      <c r="G1476" s="55" t="s">
        <v>3606</v>
      </c>
      <c r="H1476" s="57">
        <v>5000000</v>
      </c>
      <c r="I1476" s="39"/>
      <c r="J1476" s="40"/>
      <c r="K1476" s="45">
        <v>5000000</v>
      </c>
    </row>
    <row r="1477" spans="1:11" s="62" customFormat="1" ht="33.75" x14ac:dyDescent="0.2">
      <c r="A1477" s="25">
        <v>10405</v>
      </c>
      <c r="B1477" s="54" t="s">
        <v>189</v>
      </c>
      <c r="C1477" s="55" t="s">
        <v>977</v>
      </c>
      <c r="D1477" s="59" t="s">
        <v>3537</v>
      </c>
      <c r="E1477" s="56">
        <v>44013</v>
      </c>
      <c r="F1477" s="26">
        <f t="shared" si="23"/>
        <v>47665</v>
      </c>
      <c r="G1477" s="55" t="s">
        <v>3607</v>
      </c>
      <c r="H1477" s="57">
        <v>3000000</v>
      </c>
      <c r="I1477" s="39"/>
      <c r="J1477" s="40"/>
      <c r="K1477" s="45">
        <v>3000000</v>
      </c>
    </row>
    <row r="1478" spans="1:11" s="62" customFormat="1" ht="22.5" x14ac:dyDescent="0.2">
      <c r="A1478" s="25">
        <v>10406</v>
      </c>
      <c r="B1478" s="54" t="s">
        <v>189</v>
      </c>
      <c r="C1478" s="55" t="s">
        <v>977</v>
      </c>
      <c r="D1478" s="59" t="s">
        <v>3537</v>
      </c>
      <c r="E1478" s="56">
        <v>44013</v>
      </c>
      <c r="F1478" s="26">
        <f t="shared" si="23"/>
        <v>47665</v>
      </c>
      <c r="G1478" s="55" t="s">
        <v>3608</v>
      </c>
      <c r="H1478" s="57">
        <v>7500000</v>
      </c>
      <c r="I1478" s="39"/>
      <c r="J1478" s="40"/>
      <c r="K1478" s="45">
        <v>7500000</v>
      </c>
    </row>
    <row r="1479" spans="1:11" s="62" customFormat="1" ht="45" x14ac:dyDescent="0.2">
      <c r="A1479" s="25">
        <v>10407</v>
      </c>
      <c r="B1479" s="54" t="s">
        <v>189</v>
      </c>
      <c r="C1479" s="55" t="s">
        <v>977</v>
      </c>
      <c r="D1479" s="59" t="s">
        <v>3537</v>
      </c>
      <c r="E1479" s="56">
        <v>44013</v>
      </c>
      <c r="F1479" s="26">
        <f t="shared" si="23"/>
        <v>47665</v>
      </c>
      <c r="G1479" s="55" t="s">
        <v>3609</v>
      </c>
      <c r="H1479" s="57">
        <v>2600000</v>
      </c>
      <c r="I1479" s="39">
        <v>2600000</v>
      </c>
      <c r="J1479" s="40">
        <v>44536</v>
      </c>
      <c r="K1479" s="45">
        <v>0</v>
      </c>
    </row>
    <row r="1480" spans="1:11" s="62" customFormat="1" ht="22.5" x14ac:dyDescent="0.2">
      <c r="A1480" s="25">
        <v>10408</v>
      </c>
      <c r="B1480" s="54" t="s">
        <v>189</v>
      </c>
      <c r="C1480" s="55" t="s">
        <v>977</v>
      </c>
      <c r="D1480" s="59" t="s">
        <v>3537</v>
      </c>
      <c r="E1480" s="56">
        <v>44013</v>
      </c>
      <c r="F1480" s="26">
        <f t="shared" si="23"/>
        <v>47665</v>
      </c>
      <c r="G1480" s="55" t="s">
        <v>3610</v>
      </c>
      <c r="H1480" s="57">
        <v>10000000</v>
      </c>
      <c r="I1480" s="39">
        <v>1000000</v>
      </c>
      <c r="J1480" s="40">
        <v>44883</v>
      </c>
      <c r="K1480" s="45">
        <v>9000000</v>
      </c>
    </row>
    <row r="1481" spans="1:11" s="62" customFormat="1" ht="22.5" x14ac:dyDescent="0.2">
      <c r="A1481" s="25">
        <v>10409</v>
      </c>
      <c r="B1481" s="54" t="s">
        <v>189</v>
      </c>
      <c r="C1481" s="55" t="s">
        <v>977</v>
      </c>
      <c r="D1481" s="59" t="s">
        <v>3537</v>
      </c>
      <c r="E1481" s="56">
        <v>44013</v>
      </c>
      <c r="F1481" s="26">
        <f t="shared" si="23"/>
        <v>47665</v>
      </c>
      <c r="G1481" s="55" t="s">
        <v>3611</v>
      </c>
      <c r="H1481" s="57">
        <v>3000000</v>
      </c>
      <c r="I1481" s="39"/>
      <c r="J1481" s="40"/>
      <c r="K1481" s="45">
        <v>3000000</v>
      </c>
    </row>
    <row r="1482" spans="1:11" s="62" customFormat="1" ht="22.5" x14ac:dyDescent="0.2">
      <c r="A1482" s="25">
        <v>10410</v>
      </c>
      <c r="B1482" s="54" t="s">
        <v>189</v>
      </c>
      <c r="C1482" s="55" t="s">
        <v>977</v>
      </c>
      <c r="D1482" s="59" t="s">
        <v>3537</v>
      </c>
      <c r="E1482" s="56">
        <v>44013</v>
      </c>
      <c r="F1482" s="26">
        <f t="shared" si="23"/>
        <v>47665</v>
      </c>
      <c r="G1482" s="55" t="s">
        <v>3612</v>
      </c>
      <c r="H1482" s="57">
        <v>5000000</v>
      </c>
      <c r="I1482" s="39"/>
      <c r="J1482" s="40"/>
      <c r="K1482" s="45">
        <v>5000000</v>
      </c>
    </row>
    <row r="1483" spans="1:11" s="62" customFormat="1" ht="22.5" x14ac:dyDescent="0.2">
      <c r="A1483" s="25">
        <v>10411</v>
      </c>
      <c r="B1483" s="54" t="s">
        <v>189</v>
      </c>
      <c r="C1483" s="55" t="s">
        <v>977</v>
      </c>
      <c r="D1483" s="59" t="s">
        <v>3537</v>
      </c>
      <c r="E1483" s="56">
        <v>44013</v>
      </c>
      <c r="F1483" s="26">
        <f t="shared" si="23"/>
        <v>47665</v>
      </c>
      <c r="G1483" s="55" t="s">
        <v>3613</v>
      </c>
      <c r="H1483" s="57">
        <v>5000000</v>
      </c>
      <c r="I1483" s="39"/>
      <c r="J1483" s="40"/>
      <c r="K1483" s="45">
        <v>5000000</v>
      </c>
    </row>
    <row r="1484" spans="1:11" s="62" customFormat="1" ht="22.5" x14ac:dyDescent="0.2">
      <c r="A1484" s="25">
        <v>10412</v>
      </c>
      <c r="B1484" s="54" t="s">
        <v>189</v>
      </c>
      <c r="C1484" s="55" t="s">
        <v>977</v>
      </c>
      <c r="D1484" s="59" t="s">
        <v>3537</v>
      </c>
      <c r="E1484" s="56">
        <v>44013</v>
      </c>
      <c r="F1484" s="26">
        <f t="shared" si="23"/>
        <v>47665</v>
      </c>
      <c r="G1484" s="55" t="s">
        <v>3614</v>
      </c>
      <c r="H1484" s="57">
        <v>10000000</v>
      </c>
      <c r="I1484" s="39">
        <v>0</v>
      </c>
      <c r="J1484" s="40"/>
      <c r="K1484" s="45">
        <v>10000000</v>
      </c>
    </row>
    <row r="1485" spans="1:11" s="62" customFormat="1" ht="22.5" x14ac:dyDescent="0.2">
      <c r="A1485" s="25">
        <v>10413</v>
      </c>
      <c r="B1485" s="54" t="s">
        <v>189</v>
      </c>
      <c r="C1485" s="55" t="s">
        <v>977</v>
      </c>
      <c r="D1485" s="59" t="s">
        <v>3537</v>
      </c>
      <c r="E1485" s="56">
        <v>44013</v>
      </c>
      <c r="F1485" s="26">
        <f t="shared" si="23"/>
        <v>47665</v>
      </c>
      <c r="G1485" s="55" t="s">
        <v>3615</v>
      </c>
      <c r="H1485" s="57">
        <v>10000000</v>
      </c>
      <c r="I1485" s="39">
        <v>3000000</v>
      </c>
      <c r="J1485" s="40">
        <v>44692</v>
      </c>
      <c r="K1485" s="45">
        <v>7000000</v>
      </c>
    </row>
    <row r="1486" spans="1:11" s="62" customFormat="1" ht="22.5" x14ac:dyDescent="0.2">
      <c r="A1486" s="25">
        <v>10414</v>
      </c>
      <c r="B1486" s="54" t="s">
        <v>189</v>
      </c>
      <c r="C1486" s="55" t="s">
        <v>977</v>
      </c>
      <c r="D1486" s="59" t="s">
        <v>3537</v>
      </c>
      <c r="E1486" s="56">
        <v>44013</v>
      </c>
      <c r="F1486" s="26">
        <f t="shared" si="23"/>
        <v>47665</v>
      </c>
      <c r="G1486" s="55" t="s">
        <v>3616</v>
      </c>
      <c r="H1486" s="57">
        <v>5000000</v>
      </c>
      <c r="I1486" s="39"/>
      <c r="J1486" s="40"/>
      <c r="K1486" s="45">
        <v>5000000</v>
      </c>
    </row>
    <row r="1487" spans="1:11" s="62" customFormat="1" ht="22.5" x14ac:dyDescent="0.2">
      <c r="A1487" s="25">
        <v>10415</v>
      </c>
      <c r="B1487" s="54" t="s">
        <v>189</v>
      </c>
      <c r="C1487" s="55" t="s">
        <v>977</v>
      </c>
      <c r="D1487" s="59" t="s">
        <v>3537</v>
      </c>
      <c r="E1487" s="56">
        <v>44013</v>
      </c>
      <c r="F1487" s="26">
        <f t="shared" si="23"/>
        <v>47665</v>
      </c>
      <c r="G1487" s="55" t="s">
        <v>3617</v>
      </c>
      <c r="H1487" s="57">
        <v>6500000</v>
      </c>
      <c r="I1487" s="39"/>
      <c r="J1487" s="40"/>
      <c r="K1487" s="45">
        <v>6500000</v>
      </c>
    </row>
    <row r="1488" spans="1:11" s="62" customFormat="1" ht="22.5" x14ac:dyDescent="0.2">
      <c r="A1488" s="25">
        <v>10416</v>
      </c>
      <c r="B1488" s="54" t="s">
        <v>189</v>
      </c>
      <c r="C1488" s="55" t="s">
        <v>977</v>
      </c>
      <c r="D1488" s="59" t="s">
        <v>3537</v>
      </c>
      <c r="E1488" s="56">
        <v>44013</v>
      </c>
      <c r="F1488" s="26">
        <f t="shared" si="23"/>
        <v>47665</v>
      </c>
      <c r="G1488" s="55" t="s">
        <v>3618</v>
      </c>
      <c r="H1488" s="57">
        <v>5000000</v>
      </c>
      <c r="I1488" s="39"/>
      <c r="J1488" s="40"/>
      <c r="K1488" s="45">
        <v>5000000</v>
      </c>
    </row>
    <row r="1489" spans="1:11" s="62" customFormat="1" ht="33.75" x14ac:dyDescent="0.2">
      <c r="A1489" s="25">
        <v>10417</v>
      </c>
      <c r="B1489" s="54" t="s">
        <v>189</v>
      </c>
      <c r="C1489" s="55" t="s">
        <v>977</v>
      </c>
      <c r="D1489" s="59" t="s">
        <v>3537</v>
      </c>
      <c r="E1489" s="56">
        <v>44013</v>
      </c>
      <c r="F1489" s="26">
        <f t="shared" si="23"/>
        <v>47665</v>
      </c>
      <c r="G1489" s="55" t="s">
        <v>3619</v>
      </c>
      <c r="H1489" s="57">
        <v>10000000</v>
      </c>
      <c r="I1489" s="39"/>
      <c r="J1489" s="40"/>
      <c r="K1489" s="45">
        <v>10000000</v>
      </c>
    </row>
    <row r="1490" spans="1:11" s="62" customFormat="1" ht="33.75" x14ac:dyDescent="0.2">
      <c r="A1490" s="25">
        <v>10418</v>
      </c>
      <c r="B1490" s="54" t="s">
        <v>189</v>
      </c>
      <c r="C1490" s="55" t="s">
        <v>977</v>
      </c>
      <c r="D1490" s="59" t="s">
        <v>3537</v>
      </c>
      <c r="E1490" s="56">
        <v>44013</v>
      </c>
      <c r="F1490" s="26">
        <f t="shared" si="23"/>
        <v>47665</v>
      </c>
      <c r="G1490" s="55" t="s">
        <v>3620</v>
      </c>
      <c r="H1490" s="57">
        <v>10000000</v>
      </c>
      <c r="I1490" s="39">
        <v>1500000</v>
      </c>
      <c r="J1490" s="40" t="s">
        <v>5112</v>
      </c>
      <c r="K1490" s="45">
        <v>8500000</v>
      </c>
    </row>
    <row r="1491" spans="1:11" s="62" customFormat="1" ht="22.5" x14ac:dyDescent="0.2">
      <c r="A1491" s="25">
        <v>10419</v>
      </c>
      <c r="B1491" s="54" t="s">
        <v>189</v>
      </c>
      <c r="C1491" s="55" t="s">
        <v>977</v>
      </c>
      <c r="D1491" s="59" t="s">
        <v>3537</v>
      </c>
      <c r="E1491" s="56">
        <v>44013</v>
      </c>
      <c r="F1491" s="26">
        <f t="shared" si="23"/>
        <v>47665</v>
      </c>
      <c r="G1491" s="55" t="s">
        <v>3621</v>
      </c>
      <c r="H1491" s="57">
        <v>5000000</v>
      </c>
      <c r="I1491" s="39"/>
      <c r="J1491" s="40"/>
      <c r="K1491" s="45">
        <v>5000000</v>
      </c>
    </row>
    <row r="1492" spans="1:11" s="62" customFormat="1" ht="33.75" x14ac:dyDescent="0.2">
      <c r="A1492" s="25">
        <v>10420</v>
      </c>
      <c r="B1492" s="54" t="s">
        <v>189</v>
      </c>
      <c r="C1492" s="55" t="s">
        <v>977</v>
      </c>
      <c r="D1492" s="59" t="s">
        <v>3537</v>
      </c>
      <c r="E1492" s="56">
        <v>44013</v>
      </c>
      <c r="F1492" s="26">
        <f t="shared" si="23"/>
        <v>47665</v>
      </c>
      <c r="G1492" s="55" t="s">
        <v>3622</v>
      </c>
      <c r="H1492" s="57">
        <v>10000000</v>
      </c>
      <c r="I1492" s="39"/>
      <c r="J1492" s="40"/>
      <c r="K1492" s="45">
        <v>10000000</v>
      </c>
    </row>
    <row r="1493" spans="1:11" s="62" customFormat="1" ht="22.5" x14ac:dyDescent="0.2">
      <c r="A1493" s="25">
        <v>10421</v>
      </c>
      <c r="B1493" s="54" t="s">
        <v>189</v>
      </c>
      <c r="C1493" s="55" t="s">
        <v>977</v>
      </c>
      <c r="D1493" s="59" t="s">
        <v>3537</v>
      </c>
      <c r="E1493" s="56">
        <v>44013</v>
      </c>
      <c r="F1493" s="26">
        <f t="shared" si="23"/>
        <v>47665</v>
      </c>
      <c r="G1493" s="55" t="s">
        <v>1776</v>
      </c>
      <c r="H1493" s="57">
        <v>2500000</v>
      </c>
      <c r="I1493" s="39"/>
      <c r="J1493" s="40"/>
      <c r="K1493" s="45">
        <v>2500000</v>
      </c>
    </row>
    <row r="1494" spans="1:11" s="62" customFormat="1" ht="22.5" x14ac:dyDescent="0.2">
      <c r="A1494" s="25">
        <v>10422</v>
      </c>
      <c r="B1494" s="54" t="s">
        <v>189</v>
      </c>
      <c r="C1494" s="55" t="s">
        <v>977</v>
      </c>
      <c r="D1494" s="59" t="s">
        <v>3537</v>
      </c>
      <c r="E1494" s="56">
        <v>44013</v>
      </c>
      <c r="F1494" s="26">
        <f t="shared" si="23"/>
        <v>47665</v>
      </c>
      <c r="G1494" s="55" t="s">
        <v>3623</v>
      </c>
      <c r="H1494" s="57">
        <v>2500000</v>
      </c>
      <c r="I1494" s="39"/>
      <c r="J1494" s="40"/>
      <c r="K1494" s="45">
        <v>2500000</v>
      </c>
    </row>
    <row r="1495" spans="1:11" s="62" customFormat="1" ht="22.5" x14ac:dyDescent="0.2">
      <c r="A1495" s="25">
        <v>10423</v>
      </c>
      <c r="B1495" s="54" t="s">
        <v>189</v>
      </c>
      <c r="C1495" s="55" t="s">
        <v>977</v>
      </c>
      <c r="D1495" s="59" t="s">
        <v>3537</v>
      </c>
      <c r="E1495" s="56">
        <v>44013</v>
      </c>
      <c r="F1495" s="26">
        <f t="shared" si="23"/>
        <v>47665</v>
      </c>
      <c r="G1495" s="55" t="s">
        <v>1775</v>
      </c>
      <c r="H1495" s="57">
        <v>750000</v>
      </c>
      <c r="I1495" s="39"/>
      <c r="J1495" s="40"/>
      <c r="K1495" s="45">
        <v>750000</v>
      </c>
    </row>
    <row r="1496" spans="1:11" s="62" customFormat="1" ht="22.5" x14ac:dyDescent="0.2">
      <c r="A1496" s="25">
        <v>10424</v>
      </c>
      <c r="B1496" s="54" t="s">
        <v>189</v>
      </c>
      <c r="C1496" s="55" t="s">
        <v>977</v>
      </c>
      <c r="D1496" s="59" t="s">
        <v>3537</v>
      </c>
      <c r="E1496" s="56">
        <v>44013</v>
      </c>
      <c r="F1496" s="26">
        <f t="shared" si="23"/>
        <v>47665</v>
      </c>
      <c r="G1496" s="55" t="s">
        <v>3624</v>
      </c>
      <c r="H1496" s="57">
        <v>5000000</v>
      </c>
      <c r="I1496" s="39"/>
      <c r="J1496" s="40"/>
      <c r="K1496" s="45">
        <v>5000000</v>
      </c>
    </row>
    <row r="1497" spans="1:11" s="62" customFormat="1" ht="22.5" x14ac:dyDescent="0.2">
      <c r="A1497" s="25">
        <v>10425</v>
      </c>
      <c r="B1497" s="54" t="s">
        <v>189</v>
      </c>
      <c r="C1497" s="55" t="s">
        <v>977</v>
      </c>
      <c r="D1497" s="59" t="s">
        <v>3537</v>
      </c>
      <c r="E1497" s="56">
        <v>44013</v>
      </c>
      <c r="F1497" s="26">
        <f t="shared" si="23"/>
        <v>47665</v>
      </c>
      <c r="G1497" s="55" t="s">
        <v>3625</v>
      </c>
      <c r="H1497" s="57">
        <v>5000000</v>
      </c>
      <c r="I1497" s="39">
        <v>3000000</v>
      </c>
      <c r="J1497" s="40" t="s">
        <v>6374</v>
      </c>
      <c r="K1497" s="45">
        <v>2000000</v>
      </c>
    </row>
    <row r="1498" spans="1:11" s="62" customFormat="1" ht="33.75" x14ac:dyDescent="0.2">
      <c r="A1498" s="25">
        <v>10426</v>
      </c>
      <c r="B1498" s="54" t="s">
        <v>189</v>
      </c>
      <c r="C1498" s="55" t="s">
        <v>977</v>
      </c>
      <c r="D1498" s="59" t="s">
        <v>3537</v>
      </c>
      <c r="E1498" s="56">
        <v>44013</v>
      </c>
      <c r="F1498" s="26">
        <f t="shared" si="23"/>
        <v>47665</v>
      </c>
      <c r="G1498" s="55" t="s">
        <v>3626</v>
      </c>
      <c r="H1498" s="57">
        <v>10000000</v>
      </c>
      <c r="I1498" s="39"/>
      <c r="J1498" s="40"/>
      <c r="K1498" s="45">
        <v>10000000</v>
      </c>
    </row>
    <row r="1499" spans="1:11" s="62" customFormat="1" ht="22.5" x14ac:dyDescent="0.2">
      <c r="A1499" s="25">
        <v>10427</v>
      </c>
      <c r="B1499" s="54" t="s">
        <v>189</v>
      </c>
      <c r="C1499" s="55" t="s">
        <v>977</v>
      </c>
      <c r="D1499" s="59" t="s">
        <v>3537</v>
      </c>
      <c r="E1499" s="56">
        <v>44013</v>
      </c>
      <c r="F1499" s="26">
        <f t="shared" si="23"/>
        <v>47665</v>
      </c>
      <c r="G1499" s="55" t="s">
        <v>3627</v>
      </c>
      <c r="H1499" s="57">
        <v>2000000</v>
      </c>
      <c r="I1499" s="39"/>
      <c r="J1499" s="40"/>
      <c r="K1499" s="45">
        <v>2000000</v>
      </c>
    </row>
    <row r="1500" spans="1:11" s="62" customFormat="1" ht="22.5" x14ac:dyDescent="0.2">
      <c r="A1500" s="25">
        <v>10428</v>
      </c>
      <c r="B1500" s="54" t="s">
        <v>189</v>
      </c>
      <c r="C1500" s="55" t="s">
        <v>977</v>
      </c>
      <c r="D1500" s="59" t="s">
        <v>3537</v>
      </c>
      <c r="E1500" s="56">
        <v>44013</v>
      </c>
      <c r="F1500" s="26">
        <f t="shared" si="23"/>
        <v>47665</v>
      </c>
      <c r="G1500" s="55" t="s">
        <v>3628</v>
      </c>
      <c r="H1500" s="57">
        <v>4000000</v>
      </c>
      <c r="I1500" s="39"/>
      <c r="J1500" s="40"/>
      <c r="K1500" s="45">
        <v>4000000</v>
      </c>
    </row>
    <row r="1501" spans="1:11" s="62" customFormat="1" ht="22.5" x14ac:dyDescent="0.2">
      <c r="A1501" s="25">
        <v>10429</v>
      </c>
      <c r="B1501" s="54" t="s">
        <v>189</v>
      </c>
      <c r="C1501" s="55" t="s">
        <v>977</v>
      </c>
      <c r="D1501" s="59" t="s">
        <v>3537</v>
      </c>
      <c r="E1501" s="56">
        <v>44013</v>
      </c>
      <c r="F1501" s="26">
        <f t="shared" si="23"/>
        <v>47665</v>
      </c>
      <c r="G1501" s="55" t="s">
        <v>3629</v>
      </c>
      <c r="H1501" s="57">
        <v>2500000</v>
      </c>
      <c r="I1501" s="39"/>
      <c r="J1501" s="40"/>
      <c r="K1501" s="45">
        <v>2500000</v>
      </c>
    </row>
    <row r="1502" spans="1:11" s="62" customFormat="1" ht="22.5" x14ac:dyDescent="0.2">
      <c r="A1502" s="25">
        <v>10430</v>
      </c>
      <c r="B1502" s="54" t="s">
        <v>189</v>
      </c>
      <c r="C1502" s="55" t="s">
        <v>977</v>
      </c>
      <c r="D1502" s="59" t="s">
        <v>3537</v>
      </c>
      <c r="E1502" s="56">
        <v>44013</v>
      </c>
      <c r="F1502" s="26">
        <f t="shared" si="23"/>
        <v>47665</v>
      </c>
      <c r="G1502" s="55" t="s">
        <v>1774</v>
      </c>
      <c r="H1502" s="57">
        <v>3000000</v>
      </c>
      <c r="I1502" s="39"/>
      <c r="J1502" s="40"/>
      <c r="K1502" s="45">
        <v>3000000</v>
      </c>
    </row>
    <row r="1503" spans="1:11" s="62" customFormat="1" ht="45" x14ac:dyDescent="0.2">
      <c r="A1503" s="25">
        <v>10431</v>
      </c>
      <c r="B1503" s="54" t="s">
        <v>189</v>
      </c>
      <c r="C1503" s="55" t="s">
        <v>977</v>
      </c>
      <c r="D1503" s="59" t="s">
        <v>3537</v>
      </c>
      <c r="E1503" s="56">
        <v>44013</v>
      </c>
      <c r="F1503" s="26">
        <f t="shared" si="23"/>
        <v>47665</v>
      </c>
      <c r="G1503" s="55" t="s">
        <v>3630</v>
      </c>
      <c r="H1503" s="57">
        <v>2500000</v>
      </c>
      <c r="I1503" s="39"/>
      <c r="J1503" s="40"/>
      <c r="K1503" s="45">
        <v>2500000</v>
      </c>
    </row>
    <row r="1504" spans="1:11" s="62" customFormat="1" ht="22.5" x14ac:dyDescent="0.2">
      <c r="A1504" s="25">
        <v>10432</v>
      </c>
      <c r="B1504" s="54" t="s">
        <v>189</v>
      </c>
      <c r="C1504" s="55" t="s">
        <v>977</v>
      </c>
      <c r="D1504" s="59" t="s">
        <v>3537</v>
      </c>
      <c r="E1504" s="56">
        <v>44013</v>
      </c>
      <c r="F1504" s="26">
        <f t="shared" si="23"/>
        <v>47665</v>
      </c>
      <c r="G1504" s="55" t="s">
        <v>3631</v>
      </c>
      <c r="H1504" s="57">
        <v>2500000</v>
      </c>
      <c r="I1504" s="39">
        <v>1000000</v>
      </c>
      <c r="J1504" s="40">
        <v>44188</v>
      </c>
      <c r="K1504" s="45">
        <v>1500000</v>
      </c>
    </row>
    <row r="1505" spans="1:11" s="62" customFormat="1" ht="22.5" x14ac:dyDescent="0.2">
      <c r="A1505" s="25">
        <v>10433</v>
      </c>
      <c r="B1505" s="54" t="s">
        <v>189</v>
      </c>
      <c r="C1505" s="55" t="s">
        <v>977</v>
      </c>
      <c r="D1505" s="59" t="s">
        <v>3537</v>
      </c>
      <c r="E1505" s="56">
        <v>44013</v>
      </c>
      <c r="F1505" s="26">
        <f t="shared" si="23"/>
        <v>47665</v>
      </c>
      <c r="G1505" s="55" t="s">
        <v>3632</v>
      </c>
      <c r="H1505" s="57">
        <v>500000</v>
      </c>
      <c r="I1505" s="39"/>
      <c r="J1505" s="40"/>
      <c r="K1505" s="45">
        <v>500000</v>
      </c>
    </row>
    <row r="1506" spans="1:11" s="62" customFormat="1" ht="22.5" x14ac:dyDescent="0.2">
      <c r="A1506" s="25">
        <v>10434</v>
      </c>
      <c r="B1506" s="54" t="s">
        <v>189</v>
      </c>
      <c r="C1506" s="55" t="s">
        <v>977</v>
      </c>
      <c r="D1506" s="59" t="s">
        <v>3537</v>
      </c>
      <c r="E1506" s="56">
        <v>44013</v>
      </c>
      <c r="F1506" s="26">
        <f t="shared" si="23"/>
        <v>47665</v>
      </c>
      <c r="G1506" s="55" t="s">
        <v>3633</v>
      </c>
      <c r="H1506" s="57">
        <v>10000000</v>
      </c>
      <c r="I1506" s="39">
        <v>500000</v>
      </c>
      <c r="J1506" s="40">
        <v>44692</v>
      </c>
      <c r="K1506" s="45">
        <v>9500000</v>
      </c>
    </row>
    <row r="1507" spans="1:11" s="62" customFormat="1" ht="22.5" x14ac:dyDescent="0.2">
      <c r="A1507" s="25">
        <v>10435</v>
      </c>
      <c r="B1507" s="54" t="s">
        <v>189</v>
      </c>
      <c r="C1507" s="55" t="s">
        <v>977</v>
      </c>
      <c r="D1507" s="59" t="s">
        <v>3537</v>
      </c>
      <c r="E1507" s="56">
        <v>44013</v>
      </c>
      <c r="F1507" s="26">
        <f t="shared" si="23"/>
        <v>47665</v>
      </c>
      <c r="G1507" s="55" t="s">
        <v>3634</v>
      </c>
      <c r="H1507" s="57">
        <v>2000000</v>
      </c>
      <c r="I1507" s="39"/>
      <c r="J1507" s="40"/>
      <c r="K1507" s="45">
        <v>2000000</v>
      </c>
    </row>
    <row r="1508" spans="1:11" s="62" customFormat="1" ht="22.5" x14ac:dyDescent="0.2">
      <c r="A1508" s="25">
        <v>10436</v>
      </c>
      <c r="B1508" s="54" t="s">
        <v>189</v>
      </c>
      <c r="C1508" s="55" t="s">
        <v>977</v>
      </c>
      <c r="D1508" s="59" t="s">
        <v>3537</v>
      </c>
      <c r="E1508" s="56">
        <v>44013</v>
      </c>
      <c r="F1508" s="26">
        <f t="shared" si="23"/>
        <v>47665</v>
      </c>
      <c r="G1508" s="55" t="s">
        <v>3635</v>
      </c>
      <c r="H1508" s="57">
        <v>5000000</v>
      </c>
      <c r="I1508" s="39"/>
      <c r="J1508" s="40"/>
      <c r="K1508" s="45">
        <v>5000000</v>
      </c>
    </row>
    <row r="1509" spans="1:11" s="62" customFormat="1" ht="22.5" x14ac:dyDescent="0.2">
      <c r="A1509" s="25">
        <v>10437</v>
      </c>
      <c r="B1509" s="54" t="s">
        <v>189</v>
      </c>
      <c r="C1509" s="55" t="s">
        <v>977</v>
      </c>
      <c r="D1509" s="59" t="s">
        <v>3537</v>
      </c>
      <c r="E1509" s="56">
        <v>44013</v>
      </c>
      <c r="F1509" s="26">
        <f t="shared" si="23"/>
        <v>47665</v>
      </c>
      <c r="G1509" s="55" t="s">
        <v>3636</v>
      </c>
      <c r="H1509" s="57">
        <v>5000000</v>
      </c>
      <c r="I1509" s="39">
        <v>1500000</v>
      </c>
      <c r="J1509" s="40">
        <v>44536</v>
      </c>
      <c r="K1509" s="45">
        <v>3500000</v>
      </c>
    </row>
    <row r="1510" spans="1:11" s="62" customFormat="1" ht="22.5" x14ac:dyDescent="0.2">
      <c r="A1510" s="25">
        <v>10438</v>
      </c>
      <c r="B1510" s="54" t="s">
        <v>189</v>
      </c>
      <c r="C1510" s="55" t="s">
        <v>977</v>
      </c>
      <c r="D1510" s="59" t="s">
        <v>3537</v>
      </c>
      <c r="E1510" s="56">
        <v>44013</v>
      </c>
      <c r="F1510" s="26">
        <f t="shared" si="23"/>
        <v>47665</v>
      </c>
      <c r="G1510" s="55" t="s">
        <v>3637</v>
      </c>
      <c r="H1510" s="57">
        <v>5000000</v>
      </c>
      <c r="I1510" s="39">
        <v>1000000</v>
      </c>
      <c r="J1510" s="40">
        <v>44883</v>
      </c>
      <c r="K1510" s="45">
        <v>4000000</v>
      </c>
    </row>
    <row r="1511" spans="1:11" s="62" customFormat="1" ht="22.5" x14ac:dyDescent="0.2">
      <c r="A1511" s="25">
        <v>10439</v>
      </c>
      <c r="B1511" s="54" t="s">
        <v>189</v>
      </c>
      <c r="C1511" s="55" t="s">
        <v>977</v>
      </c>
      <c r="D1511" s="59" t="s">
        <v>3537</v>
      </c>
      <c r="E1511" s="56">
        <v>44013</v>
      </c>
      <c r="F1511" s="26">
        <f t="shared" si="23"/>
        <v>47665</v>
      </c>
      <c r="G1511" s="55" t="s">
        <v>3638</v>
      </c>
      <c r="H1511" s="57">
        <v>5000000</v>
      </c>
      <c r="I1511" s="39"/>
      <c r="J1511" s="40"/>
      <c r="K1511" s="45">
        <v>5000000</v>
      </c>
    </row>
    <row r="1512" spans="1:11" s="62" customFormat="1" ht="22.5" x14ac:dyDescent="0.2">
      <c r="A1512" s="25">
        <v>10440</v>
      </c>
      <c r="B1512" s="54" t="s">
        <v>189</v>
      </c>
      <c r="C1512" s="55" t="s">
        <v>977</v>
      </c>
      <c r="D1512" s="59" t="s">
        <v>3537</v>
      </c>
      <c r="E1512" s="56">
        <v>44013</v>
      </c>
      <c r="F1512" s="26">
        <f t="shared" si="23"/>
        <v>47665</v>
      </c>
      <c r="G1512" s="55" t="s">
        <v>3639</v>
      </c>
      <c r="H1512" s="57">
        <v>5000000</v>
      </c>
      <c r="I1512" s="39">
        <v>0</v>
      </c>
      <c r="J1512" s="40"/>
      <c r="K1512" s="45">
        <v>5000000</v>
      </c>
    </row>
    <row r="1513" spans="1:11" s="62" customFormat="1" ht="33.75" x14ac:dyDescent="0.2">
      <c r="A1513" s="25">
        <v>10441</v>
      </c>
      <c r="B1513" s="54" t="s">
        <v>189</v>
      </c>
      <c r="C1513" s="55" t="s">
        <v>977</v>
      </c>
      <c r="D1513" s="59" t="s">
        <v>3537</v>
      </c>
      <c r="E1513" s="56">
        <v>44013</v>
      </c>
      <c r="F1513" s="26">
        <f t="shared" si="23"/>
        <v>47665</v>
      </c>
      <c r="G1513" s="55" t="s">
        <v>3640</v>
      </c>
      <c r="H1513" s="57">
        <v>20000000</v>
      </c>
      <c r="I1513" s="39"/>
      <c r="J1513" s="40"/>
      <c r="K1513" s="45">
        <v>20000000</v>
      </c>
    </row>
    <row r="1514" spans="1:11" s="62" customFormat="1" ht="22.5" x14ac:dyDescent="0.2">
      <c r="A1514" s="25">
        <v>10442</v>
      </c>
      <c r="B1514" s="54" t="s">
        <v>189</v>
      </c>
      <c r="C1514" s="55" t="s">
        <v>977</v>
      </c>
      <c r="D1514" s="59" t="s">
        <v>3537</v>
      </c>
      <c r="E1514" s="56">
        <v>44013</v>
      </c>
      <c r="F1514" s="26">
        <f t="shared" si="23"/>
        <v>47665</v>
      </c>
      <c r="G1514" s="55" t="s">
        <v>3641</v>
      </c>
      <c r="H1514" s="57">
        <v>3000000</v>
      </c>
      <c r="I1514" s="39">
        <v>2300000</v>
      </c>
      <c r="J1514" s="40" t="s">
        <v>5110</v>
      </c>
      <c r="K1514" s="45">
        <v>700000</v>
      </c>
    </row>
    <row r="1515" spans="1:11" s="62" customFormat="1" ht="22.5" x14ac:dyDescent="0.2">
      <c r="A1515" s="25">
        <v>10443</v>
      </c>
      <c r="B1515" s="54" t="s">
        <v>189</v>
      </c>
      <c r="C1515" s="55" t="s">
        <v>2049</v>
      </c>
      <c r="D1515" s="59" t="s">
        <v>3537</v>
      </c>
      <c r="E1515" s="56">
        <v>44013</v>
      </c>
      <c r="F1515" s="26">
        <f t="shared" si="23"/>
        <v>47665</v>
      </c>
      <c r="G1515" s="55" t="s">
        <v>3642</v>
      </c>
      <c r="H1515" s="57">
        <v>10000000</v>
      </c>
      <c r="I1515" s="39">
        <v>500000</v>
      </c>
      <c r="J1515" s="40">
        <v>44188</v>
      </c>
      <c r="K1515" s="45">
        <v>9500000</v>
      </c>
    </row>
    <row r="1516" spans="1:11" s="62" customFormat="1" ht="22.5" x14ac:dyDescent="0.2">
      <c r="A1516" s="25">
        <v>10444</v>
      </c>
      <c r="B1516" s="54" t="s">
        <v>189</v>
      </c>
      <c r="C1516" s="55" t="s">
        <v>1175</v>
      </c>
      <c r="D1516" s="59" t="s">
        <v>3537</v>
      </c>
      <c r="E1516" s="56">
        <v>44013</v>
      </c>
      <c r="F1516" s="26">
        <f t="shared" si="23"/>
        <v>47665</v>
      </c>
      <c r="G1516" s="55" t="s">
        <v>2006</v>
      </c>
      <c r="H1516" s="57">
        <v>10000000</v>
      </c>
      <c r="I1516" s="39">
        <v>1000000</v>
      </c>
      <c r="J1516" s="40">
        <v>44860</v>
      </c>
      <c r="K1516" s="45">
        <v>9000000</v>
      </c>
    </row>
    <row r="1517" spans="1:11" s="62" customFormat="1" ht="22.5" x14ac:dyDescent="0.2">
      <c r="A1517" s="25">
        <v>10445</v>
      </c>
      <c r="B1517" s="54" t="s">
        <v>189</v>
      </c>
      <c r="C1517" s="55" t="s">
        <v>656</v>
      </c>
      <c r="D1517" s="59" t="s">
        <v>3537</v>
      </c>
      <c r="E1517" s="56">
        <v>44013</v>
      </c>
      <c r="F1517" s="26">
        <f t="shared" si="23"/>
        <v>47665</v>
      </c>
      <c r="G1517" s="55" t="s">
        <v>3643</v>
      </c>
      <c r="H1517" s="57">
        <v>10000000</v>
      </c>
      <c r="I1517" s="39">
        <v>3000000</v>
      </c>
      <c r="J1517" s="40" t="s">
        <v>6375</v>
      </c>
      <c r="K1517" s="45">
        <v>7000000</v>
      </c>
    </row>
    <row r="1518" spans="1:11" s="62" customFormat="1" ht="33.75" x14ac:dyDescent="0.2">
      <c r="A1518" s="25">
        <v>10446</v>
      </c>
      <c r="B1518" s="54" t="s">
        <v>189</v>
      </c>
      <c r="C1518" s="55" t="s">
        <v>3644</v>
      </c>
      <c r="D1518" s="59" t="s">
        <v>3537</v>
      </c>
      <c r="E1518" s="56">
        <v>44013</v>
      </c>
      <c r="F1518" s="26">
        <f t="shared" si="23"/>
        <v>47665</v>
      </c>
      <c r="G1518" s="55" t="s">
        <v>3645</v>
      </c>
      <c r="H1518" s="57">
        <v>10000000</v>
      </c>
      <c r="I1518" s="39"/>
      <c r="J1518" s="40"/>
      <c r="K1518" s="45">
        <v>10000000</v>
      </c>
    </row>
    <row r="1519" spans="1:11" s="62" customFormat="1" ht="22.5" x14ac:dyDescent="0.2">
      <c r="A1519" s="25">
        <v>10447</v>
      </c>
      <c r="B1519" s="54" t="s">
        <v>189</v>
      </c>
      <c r="C1519" s="55" t="s">
        <v>697</v>
      </c>
      <c r="D1519" s="59" t="s">
        <v>3537</v>
      </c>
      <c r="E1519" s="56">
        <v>44013</v>
      </c>
      <c r="F1519" s="26">
        <f t="shared" si="23"/>
        <v>47665</v>
      </c>
      <c r="G1519" s="55" t="s">
        <v>3646</v>
      </c>
      <c r="H1519" s="57">
        <v>5000000</v>
      </c>
      <c r="I1519" s="39"/>
      <c r="J1519" s="40"/>
      <c r="K1519" s="45">
        <v>5000000</v>
      </c>
    </row>
    <row r="1520" spans="1:11" s="62" customFormat="1" ht="22.5" x14ac:dyDescent="0.2">
      <c r="A1520" s="25">
        <v>10448</v>
      </c>
      <c r="B1520" s="54" t="s">
        <v>189</v>
      </c>
      <c r="C1520" s="55" t="s">
        <v>781</v>
      </c>
      <c r="D1520" s="59" t="s">
        <v>3537</v>
      </c>
      <c r="E1520" s="56">
        <v>44013</v>
      </c>
      <c r="F1520" s="26">
        <f t="shared" si="23"/>
        <v>47665</v>
      </c>
      <c r="G1520" s="55" t="s">
        <v>3647</v>
      </c>
      <c r="H1520" s="57">
        <v>10000000</v>
      </c>
      <c r="I1520" s="39"/>
      <c r="J1520" s="40"/>
      <c r="K1520" s="45">
        <v>10000000</v>
      </c>
    </row>
    <row r="1521" spans="1:11" s="62" customFormat="1" ht="22.5" x14ac:dyDescent="0.2">
      <c r="A1521" s="25">
        <v>10449</v>
      </c>
      <c r="B1521" s="54" t="s">
        <v>189</v>
      </c>
      <c r="C1521" s="55" t="s">
        <v>1874</v>
      </c>
      <c r="D1521" s="59" t="s">
        <v>3537</v>
      </c>
      <c r="E1521" s="56">
        <v>44013</v>
      </c>
      <c r="F1521" s="26">
        <f t="shared" si="23"/>
        <v>47665</v>
      </c>
      <c r="G1521" s="55" t="s">
        <v>3648</v>
      </c>
      <c r="H1521" s="57">
        <v>5000000</v>
      </c>
      <c r="I1521" s="39"/>
      <c r="J1521" s="40"/>
      <c r="K1521" s="45">
        <v>5000000</v>
      </c>
    </row>
    <row r="1522" spans="1:11" s="62" customFormat="1" ht="22.5" x14ac:dyDescent="0.2">
      <c r="A1522" s="25">
        <v>10450</v>
      </c>
      <c r="B1522" s="54" t="s">
        <v>189</v>
      </c>
      <c r="C1522" s="55" t="s">
        <v>3649</v>
      </c>
      <c r="D1522" s="59" t="s">
        <v>3537</v>
      </c>
      <c r="E1522" s="56">
        <v>44013</v>
      </c>
      <c r="F1522" s="26">
        <f t="shared" si="23"/>
        <v>47665</v>
      </c>
      <c r="G1522" s="55" t="s">
        <v>3650</v>
      </c>
      <c r="H1522" s="57">
        <v>10000000</v>
      </c>
      <c r="I1522" s="39"/>
      <c r="J1522" s="40"/>
      <c r="K1522" s="45">
        <v>10000000</v>
      </c>
    </row>
    <row r="1523" spans="1:11" s="62" customFormat="1" ht="22.5" x14ac:dyDescent="0.2">
      <c r="A1523" s="25">
        <v>10451</v>
      </c>
      <c r="B1523" s="54" t="s">
        <v>189</v>
      </c>
      <c r="C1523" s="55" t="s">
        <v>3649</v>
      </c>
      <c r="D1523" s="59" t="s">
        <v>3537</v>
      </c>
      <c r="E1523" s="56">
        <v>44013</v>
      </c>
      <c r="F1523" s="26">
        <f t="shared" si="23"/>
        <v>47665</v>
      </c>
      <c r="G1523" s="55" t="s">
        <v>3651</v>
      </c>
      <c r="H1523" s="57">
        <v>5000000</v>
      </c>
      <c r="I1523" s="39">
        <v>0</v>
      </c>
      <c r="J1523" s="40">
        <v>44188</v>
      </c>
      <c r="K1523" s="45">
        <v>5000000</v>
      </c>
    </row>
    <row r="1524" spans="1:11" s="62" customFormat="1" ht="22.5" x14ac:dyDescent="0.2">
      <c r="A1524" s="25">
        <v>10452</v>
      </c>
      <c r="B1524" s="54" t="s">
        <v>189</v>
      </c>
      <c r="C1524" s="55" t="s">
        <v>3652</v>
      </c>
      <c r="D1524" s="59" t="s">
        <v>3537</v>
      </c>
      <c r="E1524" s="56">
        <v>44013</v>
      </c>
      <c r="F1524" s="26">
        <f t="shared" si="23"/>
        <v>47665</v>
      </c>
      <c r="G1524" s="55" t="s">
        <v>3653</v>
      </c>
      <c r="H1524" s="57">
        <v>7500000</v>
      </c>
      <c r="I1524" s="39">
        <v>3750000</v>
      </c>
      <c r="J1524" s="40" t="s">
        <v>5110</v>
      </c>
      <c r="K1524" s="45">
        <v>3750000</v>
      </c>
    </row>
    <row r="1525" spans="1:11" s="62" customFormat="1" ht="33.75" x14ac:dyDescent="0.2">
      <c r="A1525" s="25">
        <v>10453</v>
      </c>
      <c r="B1525" s="54" t="s">
        <v>189</v>
      </c>
      <c r="C1525" s="55" t="s">
        <v>727</v>
      </c>
      <c r="D1525" s="59" t="s">
        <v>3537</v>
      </c>
      <c r="E1525" s="56">
        <v>44013</v>
      </c>
      <c r="F1525" s="26">
        <f t="shared" si="23"/>
        <v>47665</v>
      </c>
      <c r="G1525" s="55" t="s">
        <v>3654</v>
      </c>
      <c r="H1525" s="57">
        <v>10000000</v>
      </c>
      <c r="I1525" s="39">
        <v>3100000</v>
      </c>
      <c r="J1525" s="40" t="s">
        <v>5118</v>
      </c>
      <c r="K1525" s="45">
        <v>6900000</v>
      </c>
    </row>
    <row r="1526" spans="1:11" s="62" customFormat="1" ht="22.5" x14ac:dyDescent="0.2">
      <c r="A1526" s="25">
        <v>10454</v>
      </c>
      <c r="B1526" s="54" t="s">
        <v>189</v>
      </c>
      <c r="C1526" s="55" t="s">
        <v>585</v>
      </c>
      <c r="D1526" s="59" t="s">
        <v>3537</v>
      </c>
      <c r="E1526" s="56">
        <v>44013</v>
      </c>
      <c r="F1526" s="26">
        <f t="shared" si="23"/>
        <v>47665</v>
      </c>
      <c r="G1526" s="55" t="s">
        <v>3655</v>
      </c>
      <c r="H1526" s="57">
        <v>10000000</v>
      </c>
      <c r="I1526" s="39"/>
      <c r="J1526" s="40"/>
      <c r="K1526" s="45">
        <v>10000000</v>
      </c>
    </row>
    <row r="1527" spans="1:11" s="62" customFormat="1" ht="33.75" x14ac:dyDescent="0.2">
      <c r="A1527" s="25">
        <v>10455</v>
      </c>
      <c r="B1527" s="54" t="s">
        <v>189</v>
      </c>
      <c r="C1527" s="55" t="s">
        <v>3656</v>
      </c>
      <c r="D1527" s="59" t="s">
        <v>3537</v>
      </c>
      <c r="E1527" s="56">
        <v>44013</v>
      </c>
      <c r="F1527" s="26">
        <f t="shared" si="23"/>
        <v>47665</v>
      </c>
      <c r="G1527" s="55" t="s">
        <v>3657</v>
      </c>
      <c r="H1527" s="57">
        <v>16000000</v>
      </c>
      <c r="I1527" s="39"/>
      <c r="J1527" s="40"/>
      <c r="K1527" s="45">
        <v>16000000</v>
      </c>
    </row>
    <row r="1528" spans="1:11" s="62" customFormat="1" ht="22.5" x14ac:dyDescent="0.2">
      <c r="A1528" s="25">
        <v>10456</v>
      </c>
      <c r="B1528" s="54" t="s">
        <v>189</v>
      </c>
      <c r="C1528" s="55" t="s">
        <v>655</v>
      </c>
      <c r="D1528" s="59" t="s">
        <v>3537</v>
      </c>
      <c r="E1528" s="56">
        <v>44013</v>
      </c>
      <c r="F1528" s="26">
        <f t="shared" si="23"/>
        <v>47665</v>
      </c>
      <c r="G1528" s="55" t="s">
        <v>3658</v>
      </c>
      <c r="H1528" s="57">
        <v>5000000</v>
      </c>
      <c r="I1528" s="39"/>
      <c r="J1528" s="40"/>
      <c r="K1528" s="45">
        <v>5000000</v>
      </c>
    </row>
    <row r="1529" spans="1:11" s="62" customFormat="1" ht="22.5" x14ac:dyDescent="0.2">
      <c r="A1529" s="25">
        <v>10457</v>
      </c>
      <c r="B1529" s="54" t="s">
        <v>189</v>
      </c>
      <c r="C1529" s="55" t="s">
        <v>812</v>
      </c>
      <c r="D1529" s="59" t="s">
        <v>3537</v>
      </c>
      <c r="E1529" s="56">
        <v>44013</v>
      </c>
      <c r="F1529" s="26">
        <f t="shared" si="23"/>
        <v>47665</v>
      </c>
      <c r="G1529" s="55" t="s">
        <v>3659</v>
      </c>
      <c r="H1529" s="57">
        <v>20000000</v>
      </c>
      <c r="I1529" s="39"/>
      <c r="J1529" s="40"/>
      <c r="K1529" s="45">
        <v>20000000</v>
      </c>
    </row>
    <row r="1530" spans="1:11" s="62" customFormat="1" ht="22.5" x14ac:dyDescent="0.2">
      <c r="A1530" s="25">
        <v>10458</v>
      </c>
      <c r="B1530" s="54" t="s">
        <v>189</v>
      </c>
      <c r="C1530" s="55" t="s">
        <v>812</v>
      </c>
      <c r="D1530" s="59" t="s">
        <v>3537</v>
      </c>
      <c r="E1530" s="56">
        <v>44013</v>
      </c>
      <c r="F1530" s="26">
        <f t="shared" si="23"/>
        <v>47665</v>
      </c>
      <c r="G1530" s="55" t="s">
        <v>3660</v>
      </c>
      <c r="H1530" s="57">
        <v>10000000</v>
      </c>
      <c r="I1530" s="39"/>
      <c r="J1530" s="40"/>
      <c r="K1530" s="45">
        <v>10000000</v>
      </c>
    </row>
    <row r="1531" spans="1:11" s="62" customFormat="1" ht="22.5" x14ac:dyDescent="0.2">
      <c r="A1531" s="25">
        <v>10459</v>
      </c>
      <c r="B1531" s="54" t="s">
        <v>189</v>
      </c>
      <c r="C1531" s="55" t="s">
        <v>162</v>
      </c>
      <c r="D1531" s="59" t="s">
        <v>3537</v>
      </c>
      <c r="E1531" s="56">
        <v>44013</v>
      </c>
      <c r="F1531" s="26">
        <f t="shared" si="23"/>
        <v>47665</v>
      </c>
      <c r="G1531" s="55" t="s">
        <v>3661</v>
      </c>
      <c r="H1531" s="57">
        <v>10000000</v>
      </c>
      <c r="I1531" s="39"/>
      <c r="J1531" s="40"/>
      <c r="K1531" s="45">
        <v>10000000</v>
      </c>
    </row>
    <row r="1532" spans="1:11" s="62" customFormat="1" ht="22.5" x14ac:dyDescent="0.2">
      <c r="A1532" s="25">
        <v>10460</v>
      </c>
      <c r="B1532" s="54" t="s">
        <v>189</v>
      </c>
      <c r="C1532" s="55" t="s">
        <v>2132</v>
      </c>
      <c r="D1532" s="59" t="s">
        <v>3537</v>
      </c>
      <c r="E1532" s="56">
        <v>44013</v>
      </c>
      <c r="F1532" s="26">
        <f t="shared" si="23"/>
        <v>47665</v>
      </c>
      <c r="G1532" s="55" t="s">
        <v>3662</v>
      </c>
      <c r="H1532" s="57">
        <v>5000000</v>
      </c>
      <c r="I1532" s="39"/>
      <c r="J1532" s="40"/>
      <c r="K1532" s="45">
        <v>5000000</v>
      </c>
    </row>
    <row r="1533" spans="1:11" s="62" customFormat="1" ht="67.5" x14ac:dyDescent="0.2">
      <c r="A1533" s="25">
        <v>10461</v>
      </c>
      <c r="B1533" s="54" t="s">
        <v>189</v>
      </c>
      <c r="C1533" s="55" t="s">
        <v>3663</v>
      </c>
      <c r="D1533" s="59" t="s">
        <v>3537</v>
      </c>
      <c r="E1533" s="56">
        <v>44013</v>
      </c>
      <c r="F1533" s="26">
        <f t="shared" si="23"/>
        <v>47665</v>
      </c>
      <c r="G1533" s="55" t="s">
        <v>3664</v>
      </c>
      <c r="H1533" s="57">
        <v>10000000</v>
      </c>
      <c r="I1533" s="39"/>
      <c r="J1533" s="40"/>
      <c r="K1533" s="45">
        <v>10000000</v>
      </c>
    </row>
    <row r="1534" spans="1:11" s="62" customFormat="1" ht="67.5" x14ac:dyDescent="0.2">
      <c r="A1534" s="25">
        <v>10462</v>
      </c>
      <c r="B1534" s="54" t="s">
        <v>189</v>
      </c>
      <c r="C1534" s="55" t="s">
        <v>734</v>
      </c>
      <c r="D1534" s="59" t="s">
        <v>3537</v>
      </c>
      <c r="E1534" s="56">
        <v>44013</v>
      </c>
      <c r="F1534" s="26">
        <f t="shared" si="23"/>
        <v>47665</v>
      </c>
      <c r="G1534" s="55" t="s">
        <v>3664</v>
      </c>
      <c r="H1534" s="57">
        <v>10000000</v>
      </c>
      <c r="I1534" s="39"/>
      <c r="J1534" s="40"/>
      <c r="K1534" s="45">
        <v>10000000</v>
      </c>
    </row>
    <row r="1535" spans="1:11" s="62" customFormat="1" ht="22.5" x14ac:dyDescent="0.2">
      <c r="A1535" s="25">
        <v>10463</v>
      </c>
      <c r="B1535" s="54" t="s">
        <v>189</v>
      </c>
      <c r="C1535" s="55" t="s">
        <v>508</v>
      </c>
      <c r="D1535" s="59" t="s">
        <v>3537</v>
      </c>
      <c r="E1535" s="56">
        <v>44013</v>
      </c>
      <c r="F1535" s="26">
        <f t="shared" si="23"/>
        <v>47665</v>
      </c>
      <c r="G1535" s="55" t="s">
        <v>3665</v>
      </c>
      <c r="H1535" s="57">
        <v>10000000</v>
      </c>
      <c r="I1535" s="39"/>
      <c r="J1535" s="40"/>
      <c r="K1535" s="45">
        <v>10000000</v>
      </c>
    </row>
    <row r="1536" spans="1:11" s="62" customFormat="1" ht="22.5" x14ac:dyDescent="0.2">
      <c r="A1536" s="25">
        <v>10464</v>
      </c>
      <c r="B1536" s="54" t="s">
        <v>189</v>
      </c>
      <c r="C1536" s="55" t="s">
        <v>508</v>
      </c>
      <c r="D1536" s="59" t="s">
        <v>3537</v>
      </c>
      <c r="E1536" s="56">
        <v>44013</v>
      </c>
      <c r="F1536" s="26">
        <f t="shared" si="23"/>
        <v>47665</v>
      </c>
      <c r="G1536" s="55" t="s">
        <v>3666</v>
      </c>
      <c r="H1536" s="57">
        <v>10000000</v>
      </c>
      <c r="I1536" s="39"/>
      <c r="J1536" s="40"/>
      <c r="K1536" s="45">
        <v>10000000</v>
      </c>
    </row>
    <row r="1537" spans="1:11" s="62" customFormat="1" ht="33.75" x14ac:dyDescent="0.2">
      <c r="A1537" s="25">
        <v>10465</v>
      </c>
      <c r="B1537" s="54" t="s">
        <v>189</v>
      </c>
      <c r="C1537" s="55" t="s">
        <v>163</v>
      </c>
      <c r="D1537" s="59" t="s">
        <v>3537</v>
      </c>
      <c r="E1537" s="56">
        <v>44013</v>
      </c>
      <c r="F1537" s="26">
        <f t="shared" si="23"/>
        <v>47665</v>
      </c>
      <c r="G1537" s="55" t="s">
        <v>3667</v>
      </c>
      <c r="H1537" s="57">
        <v>15000000</v>
      </c>
      <c r="I1537" s="39"/>
      <c r="J1537" s="40"/>
      <c r="K1537" s="45">
        <v>15000000</v>
      </c>
    </row>
    <row r="1538" spans="1:11" s="62" customFormat="1" ht="22.5" x14ac:dyDescent="0.2">
      <c r="A1538" s="25">
        <v>10466</v>
      </c>
      <c r="B1538" s="54" t="s">
        <v>189</v>
      </c>
      <c r="C1538" s="55" t="s">
        <v>163</v>
      </c>
      <c r="D1538" s="59" t="s">
        <v>3537</v>
      </c>
      <c r="E1538" s="56">
        <v>44013</v>
      </c>
      <c r="F1538" s="26">
        <f t="shared" si="23"/>
        <v>47665</v>
      </c>
      <c r="G1538" s="55" t="s">
        <v>3668</v>
      </c>
      <c r="H1538" s="57">
        <v>10000000</v>
      </c>
      <c r="I1538" s="39"/>
      <c r="J1538" s="40"/>
      <c r="K1538" s="45">
        <v>10000000</v>
      </c>
    </row>
    <row r="1539" spans="1:11" s="62" customFormat="1" ht="22.5" x14ac:dyDescent="0.2">
      <c r="A1539" s="25">
        <v>10467</v>
      </c>
      <c r="B1539" s="54" t="s">
        <v>189</v>
      </c>
      <c r="C1539" s="55" t="s">
        <v>163</v>
      </c>
      <c r="D1539" s="59" t="s">
        <v>3537</v>
      </c>
      <c r="E1539" s="56">
        <v>44013</v>
      </c>
      <c r="F1539" s="26">
        <f t="shared" si="23"/>
        <v>47665</v>
      </c>
      <c r="G1539" s="55" t="s">
        <v>3669</v>
      </c>
      <c r="H1539" s="57">
        <v>10000000</v>
      </c>
      <c r="I1539" s="39">
        <v>500000</v>
      </c>
      <c r="J1539" s="40">
        <v>44860</v>
      </c>
      <c r="K1539" s="45">
        <v>9500000</v>
      </c>
    </row>
    <row r="1540" spans="1:11" s="62" customFormat="1" ht="22.5" x14ac:dyDescent="0.2">
      <c r="A1540" s="25">
        <v>10468</v>
      </c>
      <c r="B1540" s="54" t="s">
        <v>189</v>
      </c>
      <c r="C1540" s="55" t="s">
        <v>1430</v>
      </c>
      <c r="D1540" s="59" t="s">
        <v>3537</v>
      </c>
      <c r="E1540" s="56">
        <v>44013</v>
      </c>
      <c r="F1540" s="26">
        <f t="shared" ref="F1540:F1603" si="24">IF(D1540="","",(DATE(YEAR(E1540)+10,MONTH(E1540),DAY(E1540))))</f>
        <v>47665</v>
      </c>
      <c r="G1540" s="55" t="s">
        <v>3670</v>
      </c>
      <c r="H1540" s="57">
        <v>10000000</v>
      </c>
      <c r="I1540" s="39"/>
      <c r="J1540" s="40"/>
      <c r="K1540" s="45">
        <v>10000000</v>
      </c>
    </row>
    <row r="1541" spans="1:11" s="62" customFormat="1" ht="33.75" x14ac:dyDescent="0.2">
      <c r="A1541" s="25">
        <v>10469</v>
      </c>
      <c r="B1541" s="54" t="s">
        <v>189</v>
      </c>
      <c r="C1541" s="55" t="s">
        <v>3671</v>
      </c>
      <c r="D1541" s="59" t="s">
        <v>3537</v>
      </c>
      <c r="E1541" s="56">
        <v>44013</v>
      </c>
      <c r="F1541" s="26">
        <f t="shared" si="24"/>
        <v>47665</v>
      </c>
      <c r="G1541" s="55" t="s">
        <v>3672</v>
      </c>
      <c r="H1541" s="57">
        <v>10000000</v>
      </c>
      <c r="I1541" s="39"/>
      <c r="J1541" s="40"/>
      <c r="K1541" s="45">
        <v>10000000</v>
      </c>
    </row>
    <row r="1542" spans="1:11" s="62" customFormat="1" ht="33.75" x14ac:dyDescent="0.2">
      <c r="A1542" s="25">
        <v>10470</v>
      </c>
      <c r="B1542" s="54" t="s">
        <v>189</v>
      </c>
      <c r="C1542" s="55" t="s">
        <v>309</v>
      </c>
      <c r="D1542" s="59" t="s">
        <v>3537</v>
      </c>
      <c r="E1542" s="56">
        <v>44013</v>
      </c>
      <c r="F1542" s="26">
        <f t="shared" si="24"/>
        <v>47665</v>
      </c>
      <c r="G1542" s="55" t="s">
        <v>3673</v>
      </c>
      <c r="H1542" s="57">
        <v>7500000</v>
      </c>
      <c r="I1542" s="39">
        <v>1000000</v>
      </c>
      <c r="J1542" s="40">
        <v>44692</v>
      </c>
      <c r="K1542" s="45">
        <v>6500000</v>
      </c>
    </row>
    <row r="1543" spans="1:11" s="62" customFormat="1" ht="22.5" x14ac:dyDescent="0.2">
      <c r="A1543" s="25">
        <v>10471</v>
      </c>
      <c r="B1543" s="54" t="s">
        <v>189</v>
      </c>
      <c r="C1543" s="55" t="s">
        <v>309</v>
      </c>
      <c r="D1543" s="59" t="s">
        <v>3537</v>
      </c>
      <c r="E1543" s="56">
        <v>44013</v>
      </c>
      <c r="F1543" s="26">
        <f t="shared" si="24"/>
        <v>47665</v>
      </c>
      <c r="G1543" s="55" t="s">
        <v>3674</v>
      </c>
      <c r="H1543" s="57">
        <v>5000000</v>
      </c>
      <c r="I1543" s="39"/>
      <c r="J1543" s="40"/>
      <c r="K1543" s="45">
        <v>5000000</v>
      </c>
    </row>
    <row r="1544" spans="1:11" s="62" customFormat="1" ht="33.75" x14ac:dyDescent="0.2">
      <c r="A1544" s="25">
        <v>10472</v>
      </c>
      <c r="B1544" s="54" t="s">
        <v>189</v>
      </c>
      <c r="C1544" s="55" t="s">
        <v>309</v>
      </c>
      <c r="D1544" s="59" t="s">
        <v>3537</v>
      </c>
      <c r="E1544" s="56">
        <v>44013</v>
      </c>
      <c r="F1544" s="26">
        <f t="shared" si="24"/>
        <v>47665</v>
      </c>
      <c r="G1544" s="55" t="s">
        <v>3675</v>
      </c>
      <c r="H1544" s="57">
        <v>10000000</v>
      </c>
      <c r="I1544" s="39">
        <v>1000000</v>
      </c>
      <c r="J1544" s="40">
        <v>44188</v>
      </c>
      <c r="K1544" s="45">
        <v>9000000</v>
      </c>
    </row>
    <row r="1545" spans="1:11" s="62" customFormat="1" ht="22.5" x14ac:dyDescent="0.2">
      <c r="A1545" s="25">
        <v>10473</v>
      </c>
      <c r="B1545" s="54" t="s">
        <v>189</v>
      </c>
      <c r="C1545" s="55" t="s">
        <v>3676</v>
      </c>
      <c r="D1545" s="59" t="s">
        <v>3537</v>
      </c>
      <c r="E1545" s="56">
        <v>44013</v>
      </c>
      <c r="F1545" s="26">
        <f t="shared" si="24"/>
        <v>47665</v>
      </c>
      <c r="G1545" s="55" t="s">
        <v>3677</v>
      </c>
      <c r="H1545" s="57">
        <v>10000000</v>
      </c>
      <c r="I1545" s="39">
        <v>1250000</v>
      </c>
      <c r="J1545" s="40" t="s">
        <v>5110</v>
      </c>
      <c r="K1545" s="45">
        <v>8750000</v>
      </c>
    </row>
    <row r="1546" spans="1:11" s="62" customFormat="1" ht="22.5" x14ac:dyDescent="0.2">
      <c r="A1546" s="25">
        <v>10474</v>
      </c>
      <c r="B1546" s="54" t="s">
        <v>189</v>
      </c>
      <c r="C1546" s="55" t="s">
        <v>3678</v>
      </c>
      <c r="D1546" s="59" t="s">
        <v>3537</v>
      </c>
      <c r="E1546" s="56">
        <v>44013</v>
      </c>
      <c r="F1546" s="26">
        <f t="shared" si="24"/>
        <v>47665</v>
      </c>
      <c r="G1546" s="55" t="s">
        <v>3679</v>
      </c>
      <c r="H1546" s="57">
        <v>500000</v>
      </c>
      <c r="I1546" s="39"/>
      <c r="J1546" s="40"/>
      <c r="K1546" s="45">
        <v>500000</v>
      </c>
    </row>
    <row r="1547" spans="1:11" s="62" customFormat="1" ht="22.5" x14ac:dyDescent="0.2">
      <c r="A1547" s="25">
        <v>10475</v>
      </c>
      <c r="B1547" s="54" t="s">
        <v>189</v>
      </c>
      <c r="C1547" s="55" t="s">
        <v>3680</v>
      </c>
      <c r="D1547" s="59" t="s">
        <v>3537</v>
      </c>
      <c r="E1547" s="56">
        <v>44013</v>
      </c>
      <c r="F1547" s="26">
        <f t="shared" si="24"/>
        <v>47665</v>
      </c>
      <c r="G1547" s="55" t="s">
        <v>3681</v>
      </c>
      <c r="H1547" s="57">
        <v>10000000</v>
      </c>
      <c r="I1547" s="39">
        <v>1000000</v>
      </c>
      <c r="J1547" s="40">
        <v>44883</v>
      </c>
      <c r="K1547" s="45">
        <v>9000000</v>
      </c>
    </row>
    <row r="1548" spans="1:11" s="62" customFormat="1" ht="22.5" x14ac:dyDescent="0.2">
      <c r="A1548" s="25">
        <v>10476</v>
      </c>
      <c r="B1548" s="54" t="s">
        <v>189</v>
      </c>
      <c r="C1548" s="55" t="s">
        <v>3682</v>
      </c>
      <c r="D1548" s="59" t="s">
        <v>3537</v>
      </c>
      <c r="E1548" s="56">
        <v>44013</v>
      </c>
      <c r="F1548" s="26">
        <f t="shared" si="24"/>
        <v>47665</v>
      </c>
      <c r="G1548" s="55" t="s">
        <v>3683</v>
      </c>
      <c r="H1548" s="57">
        <v>10000000</v>
      </c>
      <c r="I1548" s="39"/>
      <c r="J1548" s="40"/>
      <c r="K1548" s="45">
        <v>10000000</v>
      </c>
    </row>
    <row r="1549" spans="1:11" s="62" customFormat="1" ht="22.5" x14ac:dyDescent="0.2">
      <c r="A1549" s="25">
        <v>10477</v>
      </c>
      <c r="B1549" s="54" t="s">
        <v>189</v>
      </c>
      <c r="C1549" s="55" t="s">
        <v>167</v>
      </c>
      <c r="D1549" s="59" t="s">
        <v>3537</v>
      </c>
      <c r="E1549" s="56">
        <v>44013</v>
      </c>
      <c r="F1549" s="26">
        <f t="shared" si="24"/>
        <v>47665</v>
      </c>
      <c r="G1549" s="55" t="s">
        <v>3684</v>
      </c>
      <c r="H1549" s="57">
        <v>10000000</v>
      </c>
      <c r="I1549" s="39"/>
      <c r="J1549" s="40"/>
      <c r="K1549" s="45">
        <v>10000000</v>
      </c>
    </row>
    <row r="1550" spans="1:11" s="62" customFormat="1" ht="22.5" x14ac:dyDescent="0.2">
      <c r="A1550" s="25">
        <v>10478</v>
      </c>
      <c r="B1550" s="54" t="s">
        <v>189</v>
      </c>
      <c r="C1550" s="55" t="s">
        <v>654</v>
      </c>
      <c r="D1550" s="59" t="s">
        <v>3537</v>
      </c>
      <c r="E1550" s="56">
        <v>44013</v>
      </c>
      <c r="F1550" s="26">
        <f t="shared" si="24"/>
        <v>47665</v>
      </c>
      <c r="G1550" s="55" t="s">
        <v>2006</v>
      </c>
      <c r="H1550" s="57">
        <v>10000000</v>
      </c>
      <c r="I1550" s="39"/>
      <c r="J1550" s="40"/>
      <c r="K1550" s="45">
        <v>10000000</v>
      </c>
    </row>
    <row r="1551" spans="1:11" s="62" customFormat="1" ht="22.5" x14ac:dyDescent="0.2">
      <c r="A1551" s="25">
        <v>10479</v>
      </c>
      <c r="B1551" s="54" t="s">
        <v>189</v>
      </c>
      <c r="C1551" s="55" t="s">
        <v>1512</v>
      </c>
      <c r="D1551" s="59" t="s">
        <v>3537</v>
      </c>
      <c r="E1551" s="56">
        <v>44013</v>
      </c>
      <c r="F1551" s="26">
        <f t="shared" si="24"/>
        <v>47665</v>
      </c>
      <c r="G1551" s="55" t="s">
        <v>3685</v>
      </c>
      <c r="H1551" s="57">
        <v>5000000</v>
      </c>
      <c r="I1551" s="39"/>
      <c r="J1551" s="40"/>
      <c r="K1551" s="45">
        <v>5000000</v>
      </c>
    </row>
    <row r="1552" spans="1:11" s="62" customFormat="1" ht="22.5" x14ac:dyDescent="0.2">
      <c r="A1552" s="25">
        <v>10480</v>
      </c>
      <c r="B1552" s="54" t="s">
        <v>189</v>
      </c>
      <c r="C1552" s="55" t="s">
        <v>2146</v>
      </c>
      <c r="D1552" s="59" t="s">
        <v>3537</v>
      </c>
      <c r="E1552" s="56">
        <v>44013</v>
      </c>
      <c r="F1552" s="26">
        <f t="shared" si="24"/>
        <v>47665</v>
      </c>
      <c r="G1552" s="55" t="s">
        <v>3686</v>
      </c>
      <c r="H1552" s="57">
        <v>10000000</v>
      </c>
      <c r="I1552" s="39"/>
      <c r="J1552" s="40"/>
      <c r="K1552" s="45">
        <v>10000000</v>
      </c>
    </row>
    <row r="1553" spans="1:11" s="62" customFormat="1" ht="33.75" x14ac:dyDescent="0.2">
      <c r="A1553" s="25">
        <v>10481</v>
      </c>
      <c r="B1553" s="54" t="s">
        <v>189</v>
      </c>
      <c r="C1553" s="55" t="s">
        <v>71</v>
      </c>
      <c r="D1553" s="59" t="s">
        <v>3537</v>
      </c>
      <c r="E1553" s="56">
        <v>44013</v>
      </c>
      <c r="F1553" s="26">
        <f t="shared" si="24"/>
        <v>47665</v>
      </c>
      <c r="G1553" s="55" t="s">
        <v>3687</v>
      </c>
      <c r="H1553" s="57">
        <v>500000</v>
      </c>
      <c r="I1553" s="39"/>
      <c r="J1553" s="40"/>
      <c r="K1553" s="45">
        <v>500000</v>
      </c>
    </row>
    <row r="1554" spans="1:11" s="62" customFormat="1" ht="22.5" x14ac:dyDescent="0.2">
      <c r="A1554" s="25">
        <v>10482</v>
      </c>
      <c r="B1554" s="54" t="s">
        <v>189</v>
      </c>
      <c r="C1554" s="55" t="s">
        <v>71</v>
      </c>
      <c r="D1554" s="59" t="s">
        <v>3537</v>
      </c>
      <c r="E1554" s="56">
        <v>44013</v>
      </c>
      <c r="F1554" s="26">
        <f t="shared" si="24"/>
        <v>47665</v>
      </c>
      <c r="G1554" s="55" t="s">
        <v>3688</v>
      </c>
      <c r="H1554" s="57">
        <v>2500000</v>
      </c>
      <c r="I1554" s="39"/>
      <c r="J1554" s="40"/>
      <c r="K1554" s="45">
        <v>2500000</v>
      </c>
    </row>
    <row r="1555" spans="1:11" s="62" customFormat="1" ht="22.5" x14ac:dyDescent="0.2">
      <c r="A1555" s="25">
        <v>10483</v>
      </c>
      <c r="B1555" s="54" t="s">
        <v>189</v>
      </c>
      <c r="C1555" s="55" t="s">
        <v>71</v>
      </c>
      <c r="D1555" s="59" t="s">
        <v>3537</v>
      </c>
      <c r="E1555" s="56">
        <v>44013</v>
      </c>
      <c r="F1555" s="26">
        <f t="shared" si="24"/>
        <v>47665</v>
      </c>
      <c r="G1555" s="55" t="s">
        <v>3689</v>
      </c>
      <c r="H1555" s="57">
        <v>2500000</v>
      </c>
      <c r="I1555" s="39"/>
      <c r="J1555" s="40"/>
      <c r="K1555" s="45">
        <v>2500000</v>
      </c>
    </row>
    <row r="1556" spans="1:11" s="62" customFormat="1" ht="22.5" x14ac:dyDescent="0.2">
      <c r="A1556" s="25">
        <v>10484</v>
      </c>
      <c r="B1556" s="54" t="s">
        <v>189</v>
      </c>
      <c r="C1556" s="55" t="s">
        <v>71</v>
      </c>
      <c r="D1556" s="59" t="s">
        <v>3537</v>
      </c>
      <c r="E1556" s="56">
        <v>44013</v>
      </c>
      <c r="F1556" s="26">
        <f t="shared" si="24"/>
        <v>47665</v>
      </c>
      <c r="G1556" s="55" t="s">
        <v>2006</v>
      </c>
      <c r="H1556" s="57">
        <v>10000000</v>
      </c>
      <c r="I1556" s="39"/>
      <c r="J1556" s="40"/>
      <c r="K1556" s="45">
        <v>10000000</v>
      </c>
    </row>
    <row r="1557" spans="1:11" s="62" customFormat="1" ht="22.5" x14ac:dyDescent="0.2">
      <c r="A1557" s="25">
        <v>10485</v>
      </c>
      <c r="B1557" s="54" t="s">
        <v>189</v>
      </c>
      <c r="C1557" s="55" t="s">
        <v>46</v>
      </c>
      <c r="D1557" s="59" t="s">
        <v>3537</v>
      </c>
      <c r="E1557" s="56">
        <v>44013</v>
      </c>
      <c r="F1557" s="26">
        <f t="shared" si="24"/>
        <v>47665</v>
      </c>
      <c r="G1557" s="55" t="s">
        <v>3690</v>
      </c>
      <c r="H1557" s="57">
        <v>10000000</v>
      </c>
      <c r="I1557" s="39"/>
      <c r="J1557" s="40"/>
      <c r="K1557" s="45">
        <v>10000000</v>
      </c>
    </row>
    <row r="1558" spans="1:11" s="62" customFormat="1" ht="22.5" x14ac:dyDescent="0.2">
      <c r="A1558" s="25">
        <v>10486</v>
      </c>
      <c r="B1558" s="54" t="s">
        <v>189</v>
      </c>
      <c r="C1558" s="55" t="s">
        <v>46</v>
      </c>
      <c r="D1558" s="59" t="s">
        <v>3537</v>
      </c>
      <c r="E1558" s="56">
        <v>44013</v>
      </c>
      <c r="F1558" s="26">
        <f t="shared" si="24"/>
        <v>47665</v>
      </c>
      <c r="G1558" s="55" t="s">
        <v>3691</v>
      </c>
      <c r="H1558" s="57">
        <v>15000000</v>
      </c>
      <c r="I1558" s="39">
        <v>1000000</v>
      </c>
      <c r="J1558" s="40">
        <v>44188</v>
      </c>
      <c r="K1558" s="45">
        <v>14000000</v>
      </c>
    </row>
    <row r="1559" spans="1:11" s="62" customFormat="1" ht="22.5" x14ac:dyDescent="0.2">
      <c r="A1559" s="25">
        <v>10487</v>
      </c>
      <c r="B1559" s="54" t="s">
        <v>189</v>
      </c>
      <c r="C1559" s="55" t="s">
        <v>1001</v>
      </c>
      <c r="D1559" s="59" t="s">
        <v>3537</v>
      </c>
      <c r="E1559" s="56">
        <v>44013</v>
      </c>
      <c r="F1559" s="26">
        <f t="shared" si="24"/>
        <v>47665</v>
      </c>
      <c r="G1559" s="55" t="s">
        <v>3692</v>
      </c>
      <c r="H1559" s="57">
        <v>7500000</v>
      </c>
      <c r="I1559" s="39"/>
      <c r="J1559" s="40"/>
      <c r="K1559" s="45">
        <v>7500000</v>
      </c>
    </row>
    <row r="1560" spans="1:11" s="62" customFormat="1" ht="22.5" x14ac:dyDescent="0.2">
      <c r="A1560" s="25">
        <v>10488</v>
      </c>
      <c r="B1560" s="54" t="s">
        <v>189</v>
      </c>
      <c r="C1560" s="55" t="s">
        <v>869</v>
      </c>
      <c r="D1560" s="59" t="s">
        <v>3537</v>
      </c>
      <c r="E1560" s="56">
        <v>44013</v>
      </c>
      <c r="F1560" s="26">
        <f t="shared" si="24"/>
        <v>47665</v>
      </c>
      <c r="G1560" s="55" t="s">
        <v>3693</v>
      </c>
      <c r="H1560" s="57">
        <v>10000000</v>
      </c>
      <c r="I1560" s="39"/>
      <c r="J1560" s="40"/>
      <c r="K1560" s="45">
        <v>10000000</v>
      </c>
    </row>
    <row r="1561" spans="1:11" s="62" customFormat="1" ht="22.5" x14ac:dyDescent="0.2">
      <c r="A1561" s="25">
        <v>10489</v>
      </c>
      <c r="B1561" s="54" t="s">
        <v>189</v>
      </c>
      <c r="C1561" s="55" t="s">
        <v>1777</v>
      </c>
      <c r="D1561" s="59" t="s">
        <v>3537</v>
      </c>
      <c r="E1561" s="56">
        <v>44013</v>
      </c>
      <c r="F1561" s="26">
        <f t="shared" si="24"/>
        <v>47665</v>
      </c>
      <c r="G1561" s="55" t="s">
        <v>3694</v>
      </c>
      <c r="H1561" s="57">
        <v>5000000</v>
      </c>
      <c r="I1561" s="39"/>
      <c r="J1561" s="40"/>
      <c r="K1561" s="45">
        <v>5000000</v>
      </c>
    </row>
    <row r="1562" spans="1:11" s="62" customFormat="1" ht="22.5" x14ac:dyDescent="0.2">
      <c r="A1562" s="25">
        <v>10490</v>
      </c>
      <c r="B1562" s="54" t="s">
        <v>189</v>
      </c>
      <c r="C1562" s="55" t="s">
        <v>1777</v>
      </c>
      <c r="D1562" s="59" t="s">
        <v>3537</v>
      </c>
      <c r="E1562" s="56">
        <v>44013</v>
      </c>
      <c r="F1562" s="26">
        <f t="shared" si="24"/>
        <v>47665</v>
      </c>
      <c r="G1562" s="55" t="s">
        <v>3695</v>
      </c>
      <c r="H1562" s="57">
        <v>10000000</v>
      </c>
      <c r="I1562" s="39"/>
      <c r="J1562" s="40"/>
      <c r="K1562" s="45">
        <v>10000000</v>
      </c>
    </row>
    <row r="1563" spans="1:11" s="62" customFormat="1" ht="33.75" x14ac:dyDescent="0.2">
      <c r="A1563" s="25">
        <v>10491</v>
      </c>
      <c r="B1563" s="54" t="s">
        <v>189</v>
      </c>
      <c r="C1563" s="55" t="s">
        <v>1777</v>
      </c>
      <c r="D1563" s="59" t="s">
        <v>3537</v>
      </c>
      <c r="E1563" s="56">
        <v>44013</v>
      </c>
      <c r="F1563" s="26">
        <f t="shared" si="24"/>
        <v>47665</v>
      </c>
      <c r="G1563" s="55" t="s">
        <v>3696</v>
      </c>
      <c r="H1563" s="57">
        <v>25000000</v>
      </c>
      <c r="I1563" s="39"/>
      <c r="J1563" s="40"/>
      <c r="K1563" s="45">
        <v>25000000</v>
      </c>
    </row>
    <row r="1564" spans="1:11" s="62" customFormat="1" ht="22.5" x14ac:dyDescent="0.2">
      <c r="A1564" s="25">
        <v>10492</v>
      </c>
      <c r="B1564" s="54" t="s">
        <v>189</v>
      </c>
      <c r="C1564" s="55" t="s">
        <v>878</v>
      </c>
      <c r="D1564" s="59" t="s">
        <v>3537</v>
      </c>
      <c r="E1564" s="56">
        <v>44013</v>
      </c>
      <c r="F1564" s="26">
        <f t="shared" si="24"/>
        <v>47665</v>
      </c>
      <c r="G1564" s="55" t="s">
        <v>3697</v>
      </c>
      <c r="H1564" s="57">
        <v>10000000</v>
      </c>
      <c r="I1564" s="39"/>
      <c r="J1564" s="40"/>
      <c r="K1564" s="45">
        <v>10000000</v>
      </c>
    </row>
    <row r="1565" spans="1:11" s="62" customFormat="1" ht="33.75" x14ac:dyDescent="0.2">
      <c r="A1565" s="25">
        <v>10493</v>
      </c>
      <c r="B1565" s="54" t="s">
        <v>189</v>
      </c>
      <c r="C1565" s="55" t="s">
        <v>3698</v>
      </c>
      <c r="D1565" s="59" t="s">
        <v>3537</v>
      </c>
      <c r="E1565" s="56">
        <v>44013</v>
      </c>
      <c r="F1565" s="26">
        <f t="shared" si="24"/>
        <v>47665</v>
      </c>
      <c r="G1565" s="55" t="s">
        <v>3699</v>
      </c>
      <c r="H1565" s="57">
        <v>2500000</v>
      </c>
      <c r="I1565" s="39"/>
      <c r="J1565" s="40"/>
      <c r="K1565" s="45">
        <v>2500000</v>
      </c>
    </row>
    <row r="1566" spans="1:11" s="62" customFormat="1" ht="22.5" x14ac:dyDescent="0.2">
      <c r="A1566" s="25">
        <v>10494</v>
      </c>
      <c r="B1566" s="54" t="s">
        <v>189</v>
      </c>
      <c r="C1566" s="55" t="s">
        <v>3700</v>
      </c>
      <c r="D1566" s="59" t="s">
        <v>3537</v>
      </c>
      <c r="E1566" s="56">
        <v>44013</v>
      </c>
      <c r="F1566" s="26">
        <f t="shared" si="24"/>
        <v>47665</v>
      </c>
      <c r="G1566" s="55" t="s">
        <v>3701</v>
      </c>
      <c r="H1566" s="57">
        <v>3000000</v>
      </c>
      <c r="I1566" s="39">
        <v>1500000</v>
      </c>
      <c r="J1566" s="40">
        <v>44188</v>
      </c>
      <c r="K1566" s="45">
        <v>1500000</v>
      </c>
    </row>
    <row r="1567" spans="1:11" s="62" customFormat="1" ht="22.5" x14ac:dyDescent="0.2">
      <c r="A1567" s="25">
        <v>10495</v>
      </c>
      <c r="B1567" s="54" t="s">
        <v>189</v>
      </c>
      <c r="C1567" s="55" t="s">
        <v>871</v>
      </c>
      <c r="D1567" s="59" t="s">
        <v>3537</v>
      </c>
      <c r="E1567" s="56">
        <v>44013</v>
      </c>
      <c r="F1567" s="26">
        <f t="shared" si="24"/>
        <v>47665</v>
      </c>
      <c r="G1567" s="55" t="s">
        <v>3702</v>
      </c>
      <c r="H1567" s="57">
        <v>10000000</v>
      </c>
      <c r="I1567" s="39">
        <v>250000</v>
      </c>
      <c r="J1567" s="40">
        <v>44188</v>
      </c>
      <c r="K1567" s="45">
        <v>9750000</v>
      </c>
    </row>
    <row r="1568" spans="1:11" s="62" customFormat="1" ht="22.5" x14ac:dyDescent="0.2">
      <c r="A1568" s="25">
        <v>10496</v>
      </c>
      <c r="B1568" s="54" t="s">
        <v>189</v>
      </c>
      <c r="C1568" s="55" t="s">
        <v>435</v>
      </c>
      <c r="D1568" s="59" t="s">
        <v>3537</v>
      </c>
      <c r="E1568" s="56">
        <v>44013</v>
      </c>
      <c r="F1568" s="26">
        <f t="shared" si="24"/>
        <v>47665</v>
      </c>
      <c r="G1568" s="55" t="s">
        <v>2006</v>
      </c>
      <c r="H1568" s="57">
        <v>10000000</v>
      </c>
      <c r="I1568" s="39"/>
      <c r="J1568" s="40"/>
      <c r="K1568" s="45">
        <v>10000000</v>
      </c>
    </row>
    <row r="1569" spans="1:11" s="62" customFormat="1" ht="33.75" x14ac:dyDescent="0.2">
      <c r="A1569" s="25">
        <v>10497</v>
      </c>
      <c r="B1569" s="54" t="s">
        <v>189</v>
      </c>
      <c r="C1569" s="55" t="s">
        <v>961</v>
      </c>
      <c r="D1569" s="59" t="s">
        <v>3537</v>
      </c>
      <c r="E1569" s="56">
        <v>44013</v>
      </c>
      <c r="F1569" s="26">
        <f t="shared" si="24"/>
        <v>47665</v>
      </c>
      <c r="G1569" s="55" t="s">
        <v>3703</v>
      </c>
      <c r="H1569" s="57">
        <v>3000000</v>
      </c>
      <c r="I1569" s="39"/>
      <c r="J1569" s="40"/>
      <c r="K1569" s="45">
        <v>3000000</v>
      </c>
    </row>
    <row r="1570" spans="1:11" s="62" customFormat="1" ht="22.5" x14ac:dyDescent="0.2">
      <c r="A1570" s="25">
        <v>10498</v>
      </c>
      <c r="B1570" s="54" t="s">
        <v>189</v>
      </c>
      <c r="C1570" s="55" t="s">
        <v>3704</v>
      </c>
      <c r="D1570" s="59" t="s">
        <v>3537</v>
      </c>
      <c r="E1570" s="56">
        <v>44013</v>
      </c>
      <c r="F1570" s="26">
        <f t="shared" si="24"/>
        <v>47665</v>
      </c>
      <c r="G1570" s="55" t="s">
        <v>3705</v>
      </c>
      <c r="H1570" s="57">
        <v>10000000</v>
      </c>
      <c r="I1570" s="39"/>
      <c r="J1570" s="40"/>
      <c r="K1570" s="45">
        <v>10000000</v>
      </c>
    </row>
    <row r="1571" spans="1:11" s="62" customFormat="1" ht="45" x14ac:dyDescent="0.2">
      <c r="A1571" s="25">
        <v>10499</v>
      </c>
      <c r="B1571" s="54" t="s">
        <v>189</v>
      </c>
      <c r="C1571" s="55" t="s">
        <v>3706</v>
      </c>
      <c r="D1571" s="59" t="s">
        <v>3537</v>
      </c>
      <c r="E1571" s="56">
        <v>44013</v>
      </c>
      <c r="F1571" s="26">
        <f t="shared" si="24"/>
        <v>47665</v>
      </c>
      <c r="G1571" s="55" t="s">
        <v>3707</v>
      </c>
      <c r="H1571" s="57">
        <v>15000000</v>
      </c>
      <c r="I1571" s="39"/>
      <c r="J1571" s="40"/>
      <c r="K1571" s="45">
        <v>15000000</v>
      </c>
    </row>
    <row r="1572" spans="1:11" s="62" customFormat="1" ht="33.75" x14ac:dyDescent="0.2">
      <c r="A1572" s="25">
        <v>10500</v>
      </c>
      <c r="B1572" s="54" t="s">
        <v>189</v>
      </c>
      <c r="C1572" s="55" t="s">
        <v>100</v>
      </c>
      <c r="D1572" s="59" t="s">
        <v>3537</v>
      </c>
      <c r="E1572" s="56">
        <v>44013</v>
      </c>
      <c r="F1572" s="26">
        <f t="shared" si="24"/>
        <v>47665</v>
      </c>
      <c r="G1572" s="55" t="s">
        <v>3708</v>
      </c>
      <c r="H1572" s="57">
        <v>34000000</v>
      </c>
      <c r="I1572" s="39"/>
      <c r="J1572" s="40"/>
      <c r="K1572" s="45">
        <v>34000000</v>
      </c>
    </row>
    <row r="1573" spans="1:11" s="62" customFormat="1" ht="45" x14ac:dyDescent="0.2">
      <c r="A1573" s="25">
        <v>10501</v>
      </c>
      <c r="B1573" s="54" t="s">
        <v>189</v>
      </c>
      <c r="C1573" s="55" t="s">
        <v>100</v>
      </c>
      <c r="D1573" s="59" t="s">
        <v>3537</v>
      </c>
      <c r="E1573" s="56">
        <v>44013</v>
      </c>
      <c r="F1573" s="26">
        <f t="shared" si="24"/>
        <v>47665</v>
      </c>
      <c r="G1573" s="55" t="s">
        <v>3709</v>
      </c>
      <c r="H1573" s="57">
        <v>6500000</v>
      </c>
      <c r="I1573" s="39"/>
      <c r="J1573" s="40"/>
      <c r="K1573" s="45">
        <v>6500000</v>
      </c>
    </row>
    <row r="1574" spans="1:11" s="62" customFormat="1" ht="33.75" x14ac:dyDescent="0.2">
      <c r="A1574" s="25">
        <v>10502</v>
      </c>
      <c r="B1574" s="54" t="s">
        <v>189</v>
      </c>
      <c r="C1574" s="55" t="s">
        <v>100</v>
      </c>
      <c r="D1574" s="59" t="s">
        <v>3537</v>
      </c>
      <c r="E1574" s="56">
        <v>44013</v>
      </c>
      <c r="F1574" s="26">
        <f t="shared" si="24"/>
        <v>47665</v>
      </c>
      <c r="G1574" s="55" t="s">
        <v>3710</v>
      </c>
      <c r="H1574" s="57">
        <v>10000000</v>
      </c>
      <c r="I1574" s="39">
        <v>500000</v>
      </c>
      <c r="J1574" s="40">
        <v>44692</v>
      </c>
      <c r="K1574" s="45">
        <v>9500000</v>
      </c>
    </row>
    <row r="1575" spans="1:11" s="62" customFormat="1" ht="33.75" x14ac:dyDescent="0.2">
      <c r="A1575" s="25">
        <v>10503</v>
      </c>
      <c r="B1575" s="54" t="s">
        <v>189</v>
      </c>
      <c r="C1575" s="55" t="s">
        <v>100</v>
      </c>
      <c r="D1575" s="59" t="s">
        <v>3537</v>
      </c>
      <c r="E1575" s="56">
        <v>44013</v>
      </c>
      <c r="F1575" s="26">
        <f t="shared" si="24"/>
        <v>47665</v>
      </c>
      <c r="G1575" s="55" t="s">
        <v>3711</v>
      </c>
      <c r="H1575" s="57">
        <v>10000000</v>
      </c>
      <c r="I1575" s="39">
        <v>2500000</v>
      </c>
      <c r="J1575" s="40" t="s">
        <v>6373</v>
      </c>
      <c r="K1575" s="45">
        <v>7500000</v>
      </c>
    </row>
    <row r="1576" spans="1:11" s="62" customFormat="1" ht="33.75" x14ac:dyDescent="0.2">
      <c r="A1576" s="25">
        <v>10504</v>
      </c>
      <c r="B1576" s="54" t="s">
        <v>189</v>
      </c>
      <c r="C1576" s="55" t="s">
        <v>3712</v>
      </c>
      <c r="D1576" s="59" t="s">
        <v>3537</v>
      </c>
      <c r="E1576" s="56">
        <v>44013</v>
      </c>
      <c r="F1576" s="26">
        <f t="shared" si="24"/>
        <v>47665</v>
      </c>
      <c r="G1576" s="55" t="s">
        <v>3713</v>
      </c>
      <c r="H1576" s="57">
        <v>2000000</v>
      </c>
      <c r="I1576" s="39"/>
      <c r="J1576" s="40"/>
      <c r="K1576" s="45">
        <v>2000000</v>
      </c>
    </row>
    <row r="1577" spans="1:11" s="62" customFormat="1" ht="45" x14ac:dyDescent="0.2">
      <c r="A1577" s="25">
        <v>10505</v>
      </c>
      <c r="B1577" s="54" t="s">
        <v>189</v>
      </c>
      <c r="C1577" s="55" t="s">
        <v>829</v>
      </c>
      <c r="D1577" s="59" t="s">
        <v>3537</v>
      </c>
      <c r="E1577" s="56">
        <v>44013</v>
      </c>
      <c r="F1577" s="26">
        <f t="shared" si="24"/>
        <v>47665</v>
      </c>
      <c r="G1577" s="55" t="s">
        <v>3714</v>
      </c>
      <c r="H1577" s="57">
        <v>20000000</v>
      </c>
      <c r="I1577" s="39">
        <v>1350000</v>
      </c>
      <c r="J1577" s="40">
        <v>44692</v>
      </c>
      <c r="K1577" s="45">
        <v>18650000</v>
      </c>
    </row>
    <row r="1578" spans="1:11" s="62" customFormat="1" ht="45" x14ac:dyDescent="0.2">
      <c r="A1578" s="25">
        <v>10506</v>
      </c>
      <c r="B1578" s="54" t="s">
        <v>189</v>
      </c>
      <c r="C1578" s="55" t="s">
        <v>829</v>
      </c>
      <c r="D1578" s="59" t="s">
        <v>3537</v>
      </c>
      <c r="E1578" s="56">
        <v>44013</v>
      </c>
      <c r="F1578" s="26">
        <f t="shared" si="24"/>
        <v>47665</v>
      </c>
      <c r="G1578" s="55" t="s">
        <v>3715</v>
      </c>
      <c r="H1578" s="57">
        <v>20000000</v>
      </c>
      <c r="I1578" s="39"/>
      <c r="J1578" s="40"/>
      <c r="K1578" s="45">
        <v>20000000</v>
      </c>
    </row>
    <row r="1579" spans="1:11" s="62" customFormat="1" ht="45" x14ac:dyDescent="0.2">
      <c r="A1579" s="25">
        <v>10507</v>
      </c>
      <c r="B1579" s="54" t="s">
        <v>189</v>
      </c>
      <c r="C1579" s="55" t="s">
        <v>829</v>
      </c>
      <c r="D1579" s="59" t="s">
        <v>3537</v>
      </c>
      <c r="E1579" s="56">
        <v>44013</v>
      </c>
      <c r="F1579" s="26">
        <f t="shared" si="24"/>
        <v>47665</v>
      </c>
      <c r="G1579" s="55" t="s">
        <v>3716</v>
      </c>
      <c r="H1579" s="57">
        <v>2000000</v>
      </c>
      <c r="I1579" s="39"/>
      <c r="J1579" s="40"/>
      <c r="K1579" s="45">
        <v>2000000</v>
      </c>
    </row>
    <row r="1580" spans="1:11" s="62" customFormat="1" ht="45" x14ac:dyDescent="0.2">
      <c r="A1580" s="25">
        <v>10508</v>
      </c>
      <c r="B1580" s="54" t="s">
        <v>189</v>
      </c>
      <c r="C1580" s="55" t="s">
        <v>3717</v>
      </c>
      <c r="D1580" s="59" t="s">
        <v>3537</v>
      </c>
      <c r="E1580" s="56">
        <v>44013</v>
      </c>
      <c r="F1580" s="26">
        <f t="shared" si="24"/>
        <v>47665</v>
      </c>
      <c r="G1580" s="55" t="s">
        <v>3718</v>
      </c>
      <c r="H1580" s="57">
        <v>2000000</v>
      </c>
      <c r="I1580" s="39">
        <v>0</v>
      </c>
      <c r="J1580" s="40"/>
      <c r="K1580" s="45">
        <v>2000000</v>
      </c>
    </row>
    <row r="1581" spans="1:11" s="62" customFormat="1" ht="22.5" x14ac:dyDescent="0.2">
      <c r="A1581" s="25">
        <v>10509</v>
      </c>
      <c r="B1581" s="54" t="s">
        <v>103</v>
      </c>
      <c r="C1581" s="55" t="s">
        <v>976</v>
      </c>
      <c r="D1581" s="59" t="s">
        <v>3537</v>
      </c>
      <c r="E1581" s="56">
        <v>44013</v>
      </c>
      <c r="F1581" s="26">
        <f t="shared" si="24"/>
        <v>47665</v>
      </c>
      <c r="G1581" s="55" t="s">
        <v>3719</v>
      </c>
      <c r="H1581" s="57">
        <v>4000000</v>
      </c>
      <c r="I1581" s="39">
        <v>1500000</v>
      </c>
      <c r="J1581" s="40">
        <v>44692</v>
      </c>
      <c r="K1581" s="45">
        <v>2500000</v>
      </c>
    </row>
    <row r="1582" spans="1:11" s="62" customFormat="1" ht="33.75" x14ac:dyDescent="0.2">
      <c r="A1582" s="25">
        <v>10510</v>
      </c>
      <c r="B1582" s="54" t="s">
        <v>103</v>
      </c>
      <c r="C1582" s="55" t="s">
        <v>976</v>
      </c>
      <c r="D1582" s="59" t="s">
        <v>3537</v>
      </c>
      <c r="E1582" s="56">
        <v>44013</v>
      </c>
      <c r="F1582" s="26">
        <f t="shared" si="24"/>
        <v>47665</v>
      </c>
      <c r="G1582" s="55" t="s">
        <v>1773</v>
      </c>
      <c r="H1582" s="57">
        <v>8000000</v>
      </c>
      <c r="I1582" s="39">
        <v>5750000</v>
      </c>
      <c r="J1582" s="40" t="s">
        <v>6398</v>
      </c>
      <c r="K1582" s="45">
        <v>2250000</v>
      </c>
    </row>
    <row r="1583" spans="1:11" s="62" customFormat="1" ht="33.75" x14ac:dyDescent="0.2">
      <c r="A1583" s="25">
        <v>10511</v>
      </c>
      <c r="B1583" s="54" t="s">
        <v>103</v>
      </c>
      <c r="C1583" s="55" t="s">
        <v>976</v>
      </c>
      <c r="D1583" s="59" t="s">
        <v>3537</v>
      </c>
      <c r="E1583" s="56">
        <v>44013</v>
      </c>
      <c r="F1583" s="26">
        <f t="shared" si="24"/>
        <v>47665</v>
      </c>
      <c r="G1583" s="55" t="s">
        <v>3720</v>
      </c>
      <c r="H1583" s="57">
        <v>1000000</v>
      </c>
      <c r="I1583" s="39"/>
      <c r="J1583" s="40"/>
      <c r="K1583" s="45">
        <v>1000000</v>
      </c>
    </row>
    <row r="1584" spans="1:11" s="62" customFormat="1" ht="33.75" x14ac:dyDescent="0.2">
      <c r="A1584" s="25">
        <v>10512</v>
      </c>
      <c r="B1584" s="54" t="s">
        <v>103</v>
      </c>
      <c r="C1584" s="55" t="s">
        <v>1687</v>
      </c>
      <c r="D1584" s="59" t="s">
        <v>3537</v>
      </c>
      <c r="E1584" s="56">
        <v>44013</v>
      </c>
      <c r="F1584" s="26">
        <f t="shared" si="24"/>
        <v>47665</v>
      </c>
      <c r="G1584" s="55" t="s">
        <v>3721</v>
      </c>
      <c r="H1584" s="57">
        <v>1000000</v>
      </c>
      <c r="I1584" s="39">
        <v>1000000</v>
      </c>
      <c r="J1584" s="40" t="s">
        <v>6375</v>
      </c>
      <c r="K1584" s="45">
        <v>0</v>
      </c>
    </row>
    <row r="1585" spans="1:11" s="62" customFormat="1" x14ac:dyDescent="0.2">
      <c r="A1585" s="25">
        <v>10513</v>
      </c>
      <c r="B1585" s="54" t="s">
        <v>721</v>
      </c>
      <c r="C1585" s="55" t="s">
        <v>976</v>
      </c>
      <c r="D1585" s="59" t="s">
        <v>3537</v>
      </c>
      <c r="E1585" s="56">
        <v>44013</v>
      </c>
      <c r="F1585" s="26">
        <f t="shared" si="24"/>
        <v>47665</v>
      </c>
      <c r="G1585" s="55" t="s">
        <v>3722</v>
      </c>
      <c r="H1585" s="57">
        <v>1500000</v>
      </c>
      <c r="I1585" s="39"/>
      <c r="J1585" s="40"/>
      <c r="K1585" s="45">
        <v>1500000</v>
      </c>
    </row>
    <row r="1586" spans="1:11" s="62" customFormat="1" ht="45" x14ac:dyDescent="0.2">
      <c r="A1586" s="25">
        <v>10514</v>
      </c>
      <c r="B1586" s="54" t="s">
        <v>721</v>
      </c>
      <c r="C1586" s="55" t="s">
        <v>976</v>
      </c>
      <c r="D1586" s="59" t="s">
        <v>3537</v>
      </c>
      <c r="E1586" s="56">
        <v>44013</v>
      </c>
      <c r="F1586" s="26">
        <f t="shared" si="24"/>
        <v>47665</v>
      </c>
      <c r="G1586" s="55" t="s">
        <v>3723</v>
      </c>
      <c r="H1586" s="57">
        <v>6000000</v>
      </c>
      <c r="I1586" s="39">
        <v>6000000</v>
      </c>
      <c r="J1586" s="40" t="s">
        <v>6431</v>
      </c>
      <c r="K1586" s="45">
        <v>0</v>
      </c>
    </row>
    <row r="1587" spans="1:11" s="62" customFormat="1" ht="33.75" x14ac:dyDescent="0.2">
      <c r="A1587" s="25">
        <v>10515</v>
      </c>
      <c r="B1587" s="54" t="s">
        <v>721</v>
      </c>
      <c r="C1587" s="55" t="s">
        <v>976</v>
      </c>
      <c r="D1587" s="59" t="s">
        <v>3537</v>
      </c>
      <c r="E1587" s="56">
        <v>44013</v>
      </c>
      <c r="F1587" s="26">
        <f t="shared" si="24"/>
        <v>47665</v>
      </c>
      <c r="G1587" s="55" t="s">
        <v>3724</v>
      </c>
      <c r="H1587" s="57">
        <v>5000000</v>
      </c>
      <c r="I1587" s="39">
        <v>934350</v>
      </c>
      <c r="J1587" s="40" t="s">
        <v>6417</v>
      </c>
      <c r="K1587" s="45">
        <v>4065650</v>
      </c>
    </row>
    <row r="1588" spans="1:11" s="62" customFormat="1" ht="45" x14ac:dyDescent="0.2">
      <c r="A1588" s="25">
        <v>10516</v>
      </c>
      <c r="B1588" s="54" t="s">
        <v>721</v>
      </c>
      <c r="C1588" s="55" t="s">
        <v>976</v>
      </c>
      <c r="D1588" s="59" t="s">
        <v>3537</v>
      </c>
      <c r="E1588" s="56">
        <v>44013</v>
      </c>
      <c r="F1588" s="26">
        <f t="shared" si="24"/>
        <v>47665</v>
      </c>
      <c r="G1588" s="55" t="s">
        <v>3725</v>
      </c>
      <c r="H1588" s="57">
        <v>5000000</v>
      </c>
      <c r="I1588" s="39"/>
      <c r="J1588" s="40"/>
      <c r="K1588" s="45">
        <v>5000000</v>
      </c>
    </row>
    <row r="1589" spans="1:11" s="62" customFormat="1" ht="45" x14ac:dyDescent="0.2">
      <c r="A1589" s="25">
        <v>10517</v>
      </c>
      <c r="B1589" s="54" t="s">
        <v>721</v>
      </c>
      <c r="C1589" s="55" t="s">
        <v>976</v>
      </c>
      <c r="D1589" s="59" t="s">
        <v>3537</v>
      </c>
      <c r="E1589" s="56">
        <v>44013</v>
      </c>
      <c r="F1589" s="26">
        <f t="shared" si="24"/>
        <v>47665</v>
      </c>
      <c r="G1589" s="55" t="s">
        <v>3726</v>
      </c>
      <c r="H1589" s="57">
        <v>5000000</v>
      </c>
      <c r="I1589" s="39"/>
      <c r="J1589" s="40"/>
      <c r="K1589" s="45">
        <v>5000000</v>
      </c>
    </row>
    <row r="1590" spans="1:11" s="62" customFormat="1" ht="45" x14ac:dyDescent="0.2">
      <c r="A1590" s="25">
        <v>10518</v>
      </c>
      <c r="B1590" s="54" t="s">
        <v>721</v>
      </c>
      <c r="C1590" s="55" t="s">
        <v>976</v>
      </c>
      <c r="D1590" s="59" t="s">
        <v>3537</v>
      </c>
      <c r="E1590" s="56">
        <v>44013</v>
      </c>
      <c r="F1590" s="26">
        <f t="shared" si="24"/>
        <v>47665</v>
      </c>
      <c r="G1590" s="55" t="s">
        <v>3727</v>
      </c>
      <c r="H1590" s="57">
        <v>15000000</v>
      </c>
      <c r="I1590" s="39">
        <v>5279400</v>
      </c>
      <c r="J1590" s="40" t="s">
        <v>6462</v>
      </c>
      <c r="K1590" s="45">
        <v>9720600</v>
      </c>
    </row>
    <row r="1591" spans="1:11" s="62" customFormat="1" ht="45" x14ac:dyDescent="0.2">
      <c r="A1591" s="25">
        <v>10519</v>
      </c>
      <c r="B1591" s="54" t="s">
        <v>721</v>
      </c>
      <c r="C1591" s="55" t="s">
        <v>976</v>
      </c>
      <c r="D1591" s="59" t="s">
        <v>3537</v>
      </c>
      <c r="E1591" s="56">
        <v>44013</v>
      </c>
      <c r="F1591" s="26">
        <f t="shared" si="24"/>
        <v>47665</v>
      </c>
      <c r="G1591" s="55" t="s">
        <v>3728</v>
      </c>
      <c r="H1591" s="57">
        <v>10000000</v>
      </c>
      <c r="I1591" s="39">
        <v>750000</v>
      </c>
      <c r="J1591" s="40">
        <v>44536</v>
      </c>
      <c r="K1591" s="45">
        <v>9250000</v>
      </c>
    </row>
    <row r="1592" spans="1:11" s="62" customFormat="1" ht="45" x14ac:dyDescent="0.2">
      <c r="A1592" s="25">
        <v>10520</v>
      </c>
      <c r="B1592" s="54" t="s">
        <v>721</v>
      </c>
      <c r="C1592" s="55" t="s">
        <v>976</v>
      </c>
      <c r="D1592" s="59" t="s">
        <v>3537</v>
      </c>
      <c r="E1592" s="56">
        <v>44013</v>
      </c>
      <c r="F1592" s="26">
        <f t="shared" si="24"/>
        <v>47665</v>
      </c>
      <c r="G1592" s="55" t="s">
        <v>3729</v>
      </c>
      <c r="H1592" s="57">
        <v>7500000</v>
      </c>
      <c r="I1592" s="39"/>
      <c r="J1592" s="40"/>
      <c r="K1592" s="45">
        <v>7500000</v>
      </c>
    </row>
    <row r="1593" spans="1:11" s="62" customFormat="1" ht="45" x14ac:dyDescent="0.2">
      <c r="A1593" s="25">
        <v>10521</v>
      </c>
      <c r="B1593" s="54" t="s">
        <v>721</v>
      </c>
      <c r="C1593" s="55" t="s">
        <v>976</v>
      </c>
      <c r="D1593" s="59" t="s">
        <v>3537</v>
      </c>
      <c r="E1593" s="56">
        <v>44013</v>
      </c>
      <c r="F1593" s="26">
        <f t="shared" si="24"/>
        <v>47665</v>
      </c>
      <c r="G1593" s="55" t="s">
        <v>3730</v>
      </c>
      <c r="H1593" s="57">
        <v>5000000</v>
      </c>
      <c r="I1593" s="39">
        <v>734025</v>
      </c>
      <c r="J1593" s="40">
        <v>44692</v>
      </c>
      <c r="K1593" s="45">
        <v>4265975</v>
      </c>
    </row>
    <row r="1594" spans="1:11" s="62" customFormat="1" ht="45" x14ac:dyDescent="0.2">
      <c r="A1594" s="25">
        <v>10522</v>
      </c>
      <c r="B1594" s="54" t="s">
        <v>721</v>
      </c>
      <c r="C1594" s="55" t="s">
        <v>976</v>
      </c>
      <c r="D1594" s="59" t="s">
        <v>3537</v>
      </c>
      <c r="E1594" s="56">
        <v>44013</v>
      </c>
      <c r="F1594" s="26">
        <f t="shared" si="24"/>
        <v>47665</v>
      </c>
      <c r="G1594" s="55" t="s">
        <v>3731</v>
      </c>
      <c r="H1594" s="57">
        <v>5000000</v>
      </c>
      <c r="I1594" s="39"/>
      <c r="J1594" s="40"/>
      <c r="K1594" s="45">
        <v>5000000</v>
      </c>
    </row>
    <row r="1595" spans="1:11" s="62" customFormat="1" ht="45" x14ac:dyDescent="0.2">
      <c r="A1595" s="25">
        <v>10523</v>
      </c>
      <c r="B1595" s="54" t="s">
        <v>721</v>
      </c>
      <c r="C1595" s="55" t="s">
        <v>976</v>
      </c>
      <c r="D1595" s="59" t="s">
        <v>3537</v>
      </c>
      <c r="E1595" s="56">
        <v>44013</v>
      </c>
      <c r="F1595" s="26">
        <f t="shared" si="24"/>
        <v>47665</v>
      </c>
      <c r="G1595" s="55" t="s">
        <v>3732</v>
      </c>
      <c r="H1595" s="57">
        <v>5000000</v>
      </c>
      <c r="I1595" s="39"/>
      <c r="J1595" s="40"/>
      <c r="K1595" s="45">
        <v>5000000</v>
      </c>
    </row>
    <row r="1596" spans="1:11" s="62" customFormat="1" ht="45" x14ac:dyDescent="0.2">
      <c r="A1596" s="25">
        <v>10524</v>
      </c>
      <c r="B1596" s="54" t="s">
        <v>721</v>
      </c>
      <c r="C1596" s="55" t="s">
        <v>976</v>
      </c>
      <c r="D1596" s="59" t="s">
        <v>3537</v>
      </c>
      <c r="E1596" s="56">
        <v>44013</v>
      </c>
      <c r="F1596" s="26">
        <f t="shared" si="24"/>
        <v>47665</v>
      </c>
      <c r="G1596" s="55" t="s">
        <v>3733</v>
      </c>
      <c r="H1596" s="57">
        <v>7500000</v>
      </c>
      <c r="I1596" s="39">
        <v>6000000</v>
      </c>
      <c r="J1596" s="40" t="s">
        <v>6433</v>
      </c>
      <c r="K1596" s="45">
        <v>1500000</v>
      </c>
    </row>
    <row r="1597" spans="1:11" s="62" customFormat="1" ht="45" x14ac:dyDescent="0.2">
      <c r="A1597" s="25">
        <v>10525</v>
      </c>
      <c r="B1597" s="54" t="s">
        <v>721</v>
      </c>
      <c r="C1597" s="55" t="s">
        <v>976</v>
      </c>
      <c r="D1597" s="59" t="s">
        <v>3537</v>
      </c>
      <c r="E1597" s="56">
        <v>44013</v>
      </c>
      <c r="F1597" s="26">
        <f t="shared" si="24"/>
        <v>47665</v>
      </c>
      <c r="G1597" s="55" t="s">
        <v>3734</v>
      </c>
      <c r="H1597" s="57">
        <v>5000000</v>
      </c>
      <c r="I1597" s="39"/>
      <c r="J1597" s="40"/>
      <c r="K1597" s="45">
        <v>5000000</v>
      </c>
    </row>
    <row r="1598" spans="1:11" s="62" customFormat="1" ht="45" x14ac:dyDescent="0.2">
      <c r="A1598" s="25">
        <v>10526</v>
      </c>
      <c r="B1598" s="54" t="s">
        <v>721</v>
      </c>
      <c r="C1598" s="55" t="s">
        <v>976</v>
      </c>
      <c r="D1598" s="59" t="s">
        <v>3537</v>
      </c>
      <c r="E1598" s="56">
        <v>44013</v>
      </c>
      <c r="F1598" s="26">
        <f t="shared" si="24"/>
        <v>47665</v>
      </c>
      <c r="G1598" s="55" t="s">
        <v>3735</v>
      </c>
      <c r="H1598" s="57">
        <v>5000000</v>
      </c>
      <c r="I1598" s="39"/>
      <c r="J1598" s="40"/>
      <c r="K1598" s="45">
        <v>5000000</v>
      </c>
    </row>
    <row r="1599" spans="1:11" s="62" customFormat="1" ht="45" x14ac:dyDescent="0.2">
      <c r="A1599" s="25">
        <v>10527</v>
      </c>
      <c r="B1599" s="54" t="s">
        <v>721</v>
      </c>
      <c r="C1599" s="55" t="s">
        <v>976</v>
      </c>
      <c r="D1599" s="59" t="s">
        <v>3537</v>
      </c>
      <c r="E1599" s="56">
        <v>44013</v>
      </c>
      <c r="F1599" s="26">
        <f t="shared" si="24"/>
        <v>47665</v>
      </c>
      <c r="G1599" s="55" t="s">
        <v>3736</v>
      </c>
      <c r="H1599" s="57">
        <v>5000000</v>
      </c>
      <c r="I1599" s="39"/>
      <c r="J1599" s="40"/>
      <c r="K1599" s="45">
        <v>5000000</v>
      </c>
    </row>
    <row r="1600" spans="1:11" s="62" customFormat="1" ht="45" x14ac:dyDescent="0.2">
      <c r="A1600" s="25">
        <v>10528</v>
      </c>
      <c r="B1600" s="54" t="s">
        <v>721</v>
      </c>
      <c r="C1600" s="55" t="s">
        <v>976</v>
      </c>
      <c r="D1600" s="59" t="s">
        <v>3537</v>
      </c>
      <c r="E1600" s="56">
        <v>44013</v>
      </c>
      <c r="F1600" s="26">
        <f t="shared" si="24"/>
        <v>47665</v>
      </c>
      <c r="G1600" s="55" t="s">
        <v>3737</v>
      </c>
      <c r="H1600" s="57">
        <v>5000000</v>
      </c>
      <c r="I1600" s="39"/>
      <c r="J1600" s="40"/>
      <c r="K1600" s="45">
        <v>5000000</v>
      </c>
    </row>
    <row r="1601" spans="1:11" s="62" customFormat="1" ht="45" x14ac:dyDescent="0.2">
      <c r="A1601" s="25">
        <v>10529</v>
      </c>
      <c r="B1601" s="54" t="s">
        <v>721</v>
      </c>
      <c r="C1601" s="55" t="s">
        <v>976</v>
      </c>
      <c r="D1601" s="59" t="s">
        <v>3537</v>
      </c>
      <c r="E1601" s="56">
        <v>44013</v>
      </c>
      <c r="F1601" s="26">
        <f t="shared" si="24"/>
        <v>47665</v>
      </c>
      <c r="G1601" s="55" t="s">
        <v>3738</v>
      </c>
      <c r="H1601" s="57">
        <v>12500000</v>
      </c>
      <c r="I1601" s="39"/>
      <c r="J1601" s="40"/>
      <c r="K1601" s="45">
        <v>12500000</v>
      </c>
    </row>
    <row r="1602" spans="1:11" s="62" customFormat="1" ht="33.75" x14ac:dyDescent="0.2">
      <c r="A1602" s="25">
        <v>10530</v>
      </c>
      <c r="B1602" s="54" t="s">
        <v>721</v>
      </c>
      <c r="C1602" s="55" t="s">
        <v>3739</v>
      </c>
      <c r="D1602" s="59" t="s">
        <v>3537</v>
      </c>
      <c r="E1602" s="56">
        <v>44013</v>
      </c>
      <c r="F1602" s="26">
        <f t="shared" si="24"/>
        <v>47665</v>
      </c>
      <c r="G1602" s="55" t="s">
        <v>3740</v>
      </c>
      <c r="H1602" s="57">
        <v>4000000</v>
      </c>
      <c r="I1602" s="39"/>
      <c r="J1602" s="40"/>
      <c r="K1602" s="45">
        <v>4000000</v>
      </c>
    </row>
    <row r="1603" spans="1:11" s="62" customFormat="1" ht="33.75" x14ac:dyDescent="0.2">
      <c r="A1603" s="25">
        <v>10531</v>
      </c>
      <c r="B1603" s="54" t="s">
        <v>721</v>
      </c>
      <c r="C1603" s="55" t="s">
        <v>3739</v>
      </c>
      <c r="D1603" s="59" t="s">
        <v>3537</v>
      </c>
      <c r="E1603" s="56">
        <v>44013</v>
      </c>
      <c r="F1603" s="26">
        <f t="shared" si="24"/>
        <v>47665</v>
      </c>
      <c r="G1603" s="55" t="s">
        <v>3741</v>
      </c>
      <c r="H1603" s="57">
        <v>4000000</v>
      </c>
      <c r="I1603" s="39"/>
      <c r="J1603" s="40"/>
      <c r="K1603" s="45">
        <v>4000000</v>
      </c>
    </row>
    <row r="1604" spans="1:11" s="62" customFormat="1" ht="45" x14ac:dyDescent="0.2">
      <c r="A1604" s="25">
        <v>10532</v>
      </c>
      <c r="B1604" s="54" t="s">
        <v>721</v>
      </c>
      <c r="C1604" s="55" t="s">
        <v>673</v>
      </c>
      <c r="D1604" s="59" t="s">
        <v>3537</v>
      </c>
      <c r="E1604" s="56">
        <v>44013</v>
      </c>
      <c r="F1604" s="26">
        <f t="shared" ref="F1604:F1667" si="25">IF(D1604="","",(DATE(YEAR(E1604)+10,MONTH(E1604),DAY(E1604))))</f>
        <v>47665</v>
      </c>
      <c r="G1604" s="55" t="s">
        <v>3742</v>
      </c>
      <c r="H1604" s="57">
        <v>1500000</v>
      </c>
      <c r="I1604" s="39"/>
      <c r="J1604" s="40"/>
      <c r="K1604" s="45">
        <v>1500000</v>
      </c>
    </row>
    <row r="1605" spans="1:11" s="62" customFormat="1" ht="33.75" x14ac:dyDescent="0.2">
      <c r="A1605" s="25">
        <v>10533</v>
      </c>
      <c r="B1605" s="54" t="s">
        <v>721</v>
      </c>
      <c r="C1605" s="55" t="s">
        <v>1184</v>
      </c>
      <c r="D1605" s="59" t="s">
        <v>3537</v>
      </c>
      <c r="E1605" s="56">
        <v>44013</v>
      </c>
      <c r="F1605" s="26">
        <f t="shared" si="25"/>
        <v>47665</v>
      </c>
      <c r="G1605" s="55" t="s">
        <v>3743</v>
      </c>
      <c r="H1605" s="57">
        <v>300000</v>
      </c>
      <c r="I1605" s="39"/>
      <c r="J1605" s="40"/>
      <c r="K1605" s="45">
        <v>300000</v>
      </c>
    </row>
    <row r="1606" spans="1:11" s="62" customFormat="1" ht="45" x14ac:dyDescent="0.2">
      <c r="A1606" s="25">
        <v>10534</v>
      </c>
      <c r="B1606" s="54" t="s">
        <v>721</v>
      </c>
      <c r="C1606" s="55" t="s">
        <v>752</v>
      </c>
      <c r="D1606" s="59" t="s">
        <v>3537</v>
      </c>
      <c r="E1606" s="56">
        <v>44013</v>
      </c>
      <c r="F1606" s="26">
        <f t="shared" si="25"/>
        <v>47665</v>
      </c>
      <c r="G1606" s="55" t="s">
        <v>3744</v>
      </c>
      <c r="H1606" s="57">
        <v>1500000</v>
      </c>
      <c r="I1606" s="39"/>
      <c r="J1606" s="40"/>
      <c r="K1606" s="45">
        <v>1500000</v>
      </c>
    </row>
    <row r="1607" spans="1:11" s="62" customFormat="1" ht="45" x14ac:dyDescent="0.2">
      <c r="A1607" s="25">
        <v>10535</v>
      </c>
      <c r="B1607" s="54" t="s">
        <v>721</v>
      </c>
      <c r="C1607" s="55" t="s">
        <v>3745</v>
      </c>
      <c r="D1607" s="59" t="s">
        <v>3537</v>
      </c>
      <c r="E1607" s="56">
        <v>44013</v>
      </c>
      <c r="F1607" s="26">
        <f t="shared" si="25"/>
        <v>47665</v>
      </c>
      <c r="G1607" s="55" t="s">
        <v>3746</v>
      </c>
      <c r="H1607" s="57">
        <v>5000000</v>
      </c>
      <c r="I1607" s="39"/>
      <c r="J1607" s="40"/>
      <c r="K1607" s="45">
        <v>5000000</v>
      </c>
    </row>
    <row r="1608" spans="1:11" s="62" customFormat="1" ht="45" x14ac:dyDescent="0.2">
      <c r="A1608" s="25">
        <v>10536</v>
      </c>
      <c r="B1608" s="54" t="s">
        <v>721</v>
      </c>
      <c r="C1608" s="55" t="s">
        <v>1880</v>
      </c>
      <c r="D1608" s="59" t="s">
        <v>3537</v>
      </c>
      <c r="E1608" s="56">
        <v>44013</v>
      </c>
      <c r="F1608" s="26">
        <f t="shared" si="25"/>
        <v>47665</v>
      </c>
      <c r="G1608" s="55" t="s">
        <v>3747</v>
      </c>
      <c r="H1608" s="57">
        <v>4000000</v>
      </c>
      <c r="I1608" s="39"/>
      <c r="J1608" s="40"/>
      <c r="K1608" s="45">
        <v>4000000</v>
      </c>
    </row>
    <row r="1609" spans="1:11" s="62" customFormat="1" ht="45" x14ac:dyDescent="0.2">
      <c r="A1609" s="25">
        <v>10537</v>
      </c>
      <c r="B1609" s="54" t="s">
        <v>721</v>
      </c>
      <c r="C1609" s="55" t="s">
        <v>3748</v>
      </c>
      <c r="D1609" s="59" t="s">
        <v>3537</v>
      </c>
      <c r="E1609" s="56">
        <v>44013</v>
      </c>
      <c r="F1609" s="26">
        <f t="shared" si="25"/>
        <v>47665</v>
      </c>
      <c r="G1609" s="55" t="s">
        <v>3749</v>
      </c>
      <c r="H1609" s="57">
        <v>5000000</v>
      </c>
      <c r="I1609" s="39">
        <v>2000000</v>
      </c>
      <c r="J1609" s="40" t="s">
        <v>6417</v>
      </c>
      <c r="K1609" s="45">
        <v>3000000</v>
      </c>
    </row>
    <row r="1610" spans="1:11" s="62" customFormat="1" ht="56.25" x14ac:dyDescent="0.2">
      <c r="A1610" s="25">
        <v>10538</v>
      </c>
      <c r="B1610" s="54" t="s">
        <v>721</v>
      </c>
      <c r="C1610" s="55" t="s">
        <v>3750</v>
      </c>
      <c r="D1610" s="59" t="s">
        <v>3537</v>
      </c>
      <c r="E1610" s="56">
        <v>44013</v>
      </c>
      <c r="F1610" s="26">
        <f t="shared" si="25"/>
        <v>47665</v>
      </c>
      <c r="G1610" s="55" t="s">
        <v>3751</v>
      </c>
      <c r="H1610" s="57">
        <v>2500000</v>
      </c>
      <c r="I1610" s="39"/>
      <c r="J1610" s="40"/>
      <c r="K1610" s="45">
        <v>2500000</v>
      </c>
    </row>
    <row r="1611" spans="1:11" s="62" customFormat="1" ht="67.5" x14ac:dyDescent="0.2">
      <c r="A1611" s="25">
        <v>10539</v>
      </c>
      <c r="B1611" s="54" t="s">
        <v>721</v>
      </c>
      <c r="C1611" s="55" t="s">
        <v>3750</v>
      </c>
      <c r="D1611" s="59" t="s">
        <v>3537</v>
      </c>
      <c r="E1611" s="56">
        <v>44013</v>
      </c>
      <c r="F1611" s="26">
        <f t="shared" si="25"/>
        <v>47665</v>
      </c>
      <c r="G1611" s="55" t="s">
        <v>3752</v>
      </c>
      <c r="H1611" s="57">
        <v>3000000</v>
      </c>
      <c r="I1611" s="39">
        <v>500000</v>
      </c>
      <c r="J1611" s="40">
        <v>44188</v>
      </c>
      <c r="K1611" s="45">
        <v>2500000</v>
      </c>
    </row>
    <row r="1612" spans="1:11" s="62" customFormat="1" ht="56.25" x14ac:dyDescent="0.2">
      <c r="A1612" s="25">
        <v>10540</v>
      </c>
      <c r="B1612" s="54" t="s">
        <v>721</v>
      </c>
      <c r="C1612" s="55" t="s">
        <v>3750</v>
      </c>
      <c r="D1612" s="59" t="s">
        <v>3537</v>
      </c>
      <c r="E1612" s="56">
        <v>44013</v>
      </c>
      <c r="F1612" s="26">
        <f t="shared" si="25"/>
        <v>47665</v>
      </c>
      <c r="G1612" s="55" t="s">
        <v>3753</v>
      </c>
      <c r="H1612" s="57">
        <v>3000000</v>
      </c>
      <c r="I1612" s="39"/>
      <c r="J1612" s="40"/>
      <c r="K1612" s="45">
        <v>3000000</v>
      </c>
    </row>
    <row r="1613" spans="1:11" s="62" customFormat="1" ht="67.5" x14ac:dyDescent="0.2">
      <c r="A1613" s="25">
        <v>10541</v>
      </c>
      <c r="B1613" s="54" t="s">
        <v>721</v>
      </c>
      <c r="C1613" s="55" t="s">
        <v>3750</v>
      </c>
      <c r="D1613" s="59" t="s">
        <v>3537</v>
      </c>
      <c r="E1613" s="56">
        <v>44013</v>
      </c>
      <c r="F1613" s="26">
        <f t="shared" si="25"/>
        <v>47665</v>
      </c>
      <c r="G1613" s="55" t="s">
        <v>3754</v>
      </c>
      <c r="H1613" s="57">
        <v>5000000</v>
      </c>
      <c r="I1613" s="39">
        <v>500000</v>
      </c>
      <c r="J1613" s="40">
        <v>44692</v>
      </c>
      <c r="K1613" s="45">
        <v>4500000</v>
      </c>
    </row>
    <row r="1614" spans="1:11" s="62" customFormat="1" ht="33.75" x14ac:dyDescent="0.2">
      <c r="A1614" s="25">
        <v>10542</v>
      </c>
      <c r="B1614" s="54" t="s">
        <v>1332</v>
      </c>
      <c r="C1614" s="55" t="s">
        <v>976</v>
      </c>
      <c r="D1614" s="59" t="s">
        <v>3537</v>
      </c>
      <c r="E1614" s="56">
        <v>44013</v>
      </c>
      <c r="F1614" s="26">
        <f t="shared" si="25"/>
        <v>47665</v>
      </c>
      <c r="G1614" s="55" t="s">
        <v>3755</v>
      </c>
      <c r="H1614" s="57">
        <v>1000000</v>
      </c>
      <c r="I1614" s="39"/>
      <c r="J1614" s="40"/>
      <c r="K1614" s="45">
        <v>1000000</v>
      </c>
    </row>
    <row r="1615" spans="1:11" s="62" customFormat="1" ht="33.75" x14ac:dyDescent="0.2">
      <c r="A1615" s="25">
        <v>10543</v>
      </c>
      <c r="B1615" s="54" t="s">
        <v>1332</v>
      </c>
      <c r="C1615" s="55" t="s">
        <v>1185</v>
      </c>
      <c r="D1615" s="59" t="s">
        <v>3537</v>
      </c>
      <c r="E1615" s="56">
        <v>44013</v>
      </c>
      <c r="F1615" s="26">
        <f t="shared" si="25"/>
        <v>47665</v>
      </c>
      <c r="G1615" s="55" t="s">
        <v>3756</v>
      </c>
      <c r="H1615" s="57">
        <v>2500000</v>
      </c>
      <c r="I1615" s="39"/>
      <c r="J1615" s="40"/>
      <c r="K1615" s="45">
        <v>2500000</v>
      </c>
    </row>
    <row r="1616" spans="1:11" s="62" customFormat="1" ht="33.75" x14ac:dyDescent="0.2">
      <c r="A1616" s="25">
        <v>10544</v>
      </c>
      <c r="B1616" s="54" t="s">
        <v>1332</v>
      </c>
      <c r="C1616" s="55" t="s">
        <v>1185</v>
      </c>
      <c r="D1616" s="59" t="s">
        <v>3537</v>
      </c>
      <c r="E1616" s="56">
        <v>44013</v>
      </c>
      <c r="F1616" s="26">
        <f t="shared" si="25"/>
        <v>47665</v>
      </c>
      <c r="G1616" s="55" t="s">
        <v>3757</v>
      </c>
      <c r="H1616" s="57">
        <v>2500000</v>
      </c>
      <c r="I1616" s="39"/>
      <c r="J1616" s="40"/>
      <c r="K1616" s="45">
        <v>2500000</v>
      </c>
    </row>
    <row r="1617" spans="1:11" s="62" customFormat="1" ht="33.75" x14ac:dyDescent="0.2">
      <c r="A1617" s="25">
        <v>10545</v>
      </c>
      <c r="B1617" s="54" t="s">
        <v>1332</v>
      </c>
      <c r="C1617" s="55" t="s">
        <v>1185</v>
      </c>
      <c r="D1617" s="59" t="s">
        <v>3537</v>
      </c>
      <c r="E1617" s="56">
        <v>44013</v>
      </c>
      <c r="F1617" s="26">
        <f t="shared" si="25"/>
        <v>47665</v>
      </c>
      <c r="G1617" s="55" t="s">
        <v>2006</v>
      </c>
      <c r="H1617" s="57">
        <v>5000000</v>
      </c>
      <c r="I1617" s="39"/>
      <c r="J1617" s="40"/>
      <c r="K1617" s="45">
        <v>5000000</v>
      </c>
    </row>
    <row r="1618" spans="1:11" s="62" customFormat="1" ht="33.75" x14ac:dyDescent="0.2">
      <c r="A1618" s="25">
        <v>10546</v>
      </c>
      <c r="B1618" s="54" t="s">
        <v>1332</v>
      </c>
      <c r="C1618" s="55" t="s">
        <v>3758</v>
      </c>
      <c r="D1618" s="59" t="s">
        <v>3537</v>
      </c>
      <c r="E1618" s="56">
        <v>44013</v>
      </c>
      <c r="F1618" s="26">
        <f t="shared" si="25"/>
        <v>47665</v>
      </c>
      <c r="G1618" s="55" t="s">
        <v>3759</v>
      </c>
      <c r="H1618" s="57">
        <v>3500000</v>
      </c>
      <c r="I1618" s="39"/>
      <c r="J1618" s="40"/>
      <c r="K1618" s="45">
        <v>3500000</v>
      </c>
    </row>
    <row r="1619" spans="1:11" s="62" customFormat="1" ht="33.75" x14ac:dyDescent="0.2">
      <c r="A1619" s="25">
        <v>10547</v>
      </c>
      <c r="B1619" s="54" t="s">
        <v>1243</v>
      </c>
      <c r="C1619" s="55" t="s">
        <v>976</v>
      </c>
      <c r="D1619" s="59" t="s">
        <v>3537</v>
      </c>
      <c r="E1619" s="56">
        <v>44013</v>
      </c>
      <c r="F1619" s="26">
        <f t="shared" si="25"/>
        <v>47665</v>
      </c>
      <c r="G1619" s="55" t="s">
        <v>3760</v>
      </c>
      <c r="H1619" s="57">
        <v>5000000</v>
      </c>
      <c r="I1619" s="39"/>
      <c r="J1619" s="40"/>
      <c r="K1619" s="45">
        <v>5000000</v>
      </c>
    </row>
    <row r="1620" spans="1:11" s="62" customFormat="1" ht="22.5" x14ac:dyDescent="0.2">
      <c r="A1620" s="25">
        <v>10548</v>
      </c>
      <c r="B1620" s="54" t="s">
        <v>1243</v>
      </c>
      <c r="C1620" s="55" t="s">
        <v>976</v>
      </c>
      <c r="D1620" s="59" t="s">
        <v>3537</v>
      </c>
      <c r="E1620" s="56">
        <v>44013</v>
      </c>
      <c r="F1620" s="26">
        <f t="shared" si="25"/>
        <v>47665</v>
      </c>
      <c r="G1620" s="55" t="s">
        <v>3761</v>
      </c>
      <c r="H1620" s="57">
        <v>30000000</v>
      </c>
      <c r="I1620" s="39">
        <v>10000000</v>
      </c>
      <c r="J1620" s="40" t="s">
        <v>6444</v>
      </c>
      <c r="K1620" s="45">
        <v>20000000</v>
      </c>
    </row>
    <row r="1621" spans="1:11" s="62" customFormat="1" ht="33.75" x14ac:dyDescent="0.2">
      <c r="A1621" s="25">
        <v>10549</v>
      </c>
      <c r="B1621" s="54" t="s">
        <v>1243</v>
      </c>
      <c r="C1621" s="55" t="s">
        <v>976</v>
      </c>
      <c r="D1621" s="59" t="s">
        <v>3537</v>
      </c>
      <c r="E1621" s="56">
        <v>44013</v>
      </c>
      <c r="F1621" s="26">
        <f t="shared" si="25"/>
        <v>47665</v>
      </c>
      <c r="G1621" s="55" t="s">
        <v>3762</v>
      </c>
      <c r="H1621" s="57">
        <v>5000000</v>
      </c>
      <c r="I1621" s="39">
        <v>1428770</v>
      </c>
      <c r="J1621" s="40">
        <v>44692</v>
      </c>
      <c r="K1621" s="45">
        <v>3571230</v>
      </c>
    </row>
    <row r="1622" spans="1:11" s="62" customFormat="1" ht="33.75" x14ac:dyDescent="0.2">
      <c r="A1622" s="25">
        <v>10550</v>
      </c>
      <c r="B1622" s="54" t="s">
        <v>1243</v>
      </c>
      <c r="C1622" s="55" t="s">
        <v>976</v>
      </c>
      <c r="D1622" s="59" t="s">
        <v>3537</v>
      </c>
      <c r="E1622" s="56">
        <v>44013</v>
      </c>
      <c r="F1622" s="26">
        <f t="shared" si="25"/>
        <v>47665</v>
      </c>
      <c r="G1622" s="55" t="s">
        <v>3763</v>
      </c>
      <c r="H1622" s="57">
        <v>10000000</v>
      </c>
      <c r="I1622" s="39"/>
      <c r="J1622" s="40"/>
      <c r="K1622" s="45">
        <v>10000000</v>
      </c>
    </row>
    <row r="1623" spans="1:11" s="62" customFormat="1" ht="22.5" x14ac:dyDescent="0.2">
      <c r="A1623" s="25">
        <v>10551</v>
      </c>
      <c r="B1623" s="54" t="s">
        <v>1243</v>
      </c>
      <c r="C1623" s="55" t="s">
        <v>976</v>
      </c>
      <c r="D1623" s="59" t="s">
        <v>3537</v>
      </c>
      <c r="E1623" s="56">
        <v>44013</v>
      </c>
      <c r="F1623" s="26">
        <f t="shared" si="25"/>
        <v>47665</v>
      </c>
      <c r="G1623" s="55" t="s">
        <v>3764</v>
      </c>
      <c r="H1623" s="57">
        <v>3000000</v>
      </c>
      <c r="I1623" s="39"/>
      <c r="J1623" s="40"/>
      <c r="K1623" s="45">
        <v>3000000</v>
      </c>
    </row>
    <row r="1624" spans="1:11" s="62" customFormat="1" ht="33.75" x14ac:dyDescent="0.2">
      <c r="A1624" s="25">
        <v>10552</v>
      </c>
      <c r="B1624" s="54" t="s">
        <v>1243</v>
      </c>
      <c r="C1624" s="55" t="s">
        <v>976</v>
      </c>
      <c r="D1624" s="59" t="s">
        <v>3537</v>
      </c>
      <c r="E1624" s="56">
        <v>44013</v>
      </c>
      <c r="F1624" s="26">
        <f t="shared" si="25"/>
        <v>47665</v>
      </c>
      <c r="G1624" s="55" t="s">
        <v>3765</v>
      </c>
      <c r="H1624" s="57">
        <v>7000000</v>
      </c>
      <c r="I1624" s="39"/>
      <c r="J1624" s="40"/>
      <c r="K1624" s="45">
        <v>7000000</v>
      </c>
    </row>
    <row r="1625" spans="1:11" s="62" customFormat="1" ht="22.5" x14ac:dyDescent="0.2">
      <c r="A1625" s="25">
        <v>10553</v>
      </c>
      <c r="B1625" s="54" t="s">
        <v>1243</v>
      </c>
      <c r="C1625" s="55" t="s">
        <v>976</v>
      </c>
      <c r="D1625" s="59" t="s">
        <v>3537</v>
      </c>
      <c r="E1625" s="56">
        <v>44013</v>
      </c>
      <c r="F1625" s="26">
        <f t="shared" si="25"/>
        <v>47665</v>
      </c>
      <c r="G1625" s="55" t="s">
        <v>3766</v>
      </c>
      <c r="H1625" s="57">
        <v>1500000</v>
      </c>
      <c r="I1625" s="39"/>
      <c r="J1625" s="40"/>
      <c r="K1625" s="45">
        <v>1500000</v>
      </c>
    </row>
    <row r="1626" spans="1:11" s="62" customFormat="1" ht="33.75" x14ac:dyDescent="0.2">
      <c r="A1626" s="25">
        <v>10554</v>
      </c>
      <c r="B1626" s="54" t="s">
        <v>1243</v>
      </c>
      <c r="C1626" s="55" t="s">
        <v>976</v>
      </c>
      <c r="D1626" s="59" t="s">
        <v>3537</v>
      </c>
      <c r="E1626" s="56">
        <v>44013</v>
      </c>
      <c r="F1626" s="26">
        <f t="shared" si="25"/>
        <v>47665</v>
      </c>
      <c r="G1626" s="55" t="s">
        <v>3767</v>
      </c>
      <c r="H1626" s="57">
        <v>6000000</v>
      </c>
      <c r="I1626" s="39"/>
      <c r="J1626" s="40"/>
      <c r="K1626" s="45">
        <v>6000000</v>
      </c>
    </row>
    <row r="1627" spans="1:11" s="62" customFormat="1" ht="33.75" x14ac:dyDescent="0.2">
      <c r="A1627" s="25">
        <v>10555</v>
      </c>
      <c r="B1627" s="54" t="s">
        <v>1243</v>
      </c>
      <c r="C1627" s="55" t="s">
        <v>2207</v>
      </c>
      <c r="D1627" s="59" t="s">
        <v>3537</v>
      </c>
      <c r="E1627" s="56">
        <v>44013</v>
      </c>
      <c r="F1627" s="26">
        <f t="shared" si="25"/>
        <v>47665</v>
      </c>
      <c r="G1627" s="55" t="s">
        <v>3768</v>
      </c>
      <c r="H1627" s="57">
        <v>5000000</v>
      </c>
      <c r="I1627" s="39"/>
      <c r="J1627" s="40"/>
      <c r="K1627" s="45">
        <v>5000000</v>
      </c>
    </row>
    <row r="1628" spans="1:11" s="62" customFormat="1" ht="33.75" x14ac:dyDescent="0.2">
      <c r="A1628" s="25">
        <v>10556</v>
      </c>
      <c r="B1628" s="54" t="s">
        <v>1243</v>
      </c>
      <c r="C1628" s="55" t="s">
        <v>2207</v>
      </c>
      <c r="D1628" s="59" t="s">
        <v>3537</v>
      </c>
      <c r="E1628" s="56">
        <v>44013</v>
      </c>
      <c r="F1628" s="26">
        <f t="shared" si="25"/>
        <v>47665</v>
      </c>
      <c r="G1628" s="55" t="s">
        <v>3769</v>
      </c>
      <c r="H1628" s="57">
        <v>1000000</v>
      </c>
      <c r="I1628" s="39"/>
      <c r="J1628" s="40"/>
      <c r="K1628" s="45">
        <v>1000000</v>
      </c>
    </row>
    <row r="1629" spans="1:11" s="62" customFormat="1" ht="33.75" x14ac:dyDescent="0.2">
      <c r="A1629" s="25">
        <v>10557</v>
      </c>
      <c r="B1629" s="54" t="s">
        <v>1243</v>
      </c>
      <c r="C1629" s="55" t="s">
        <v>2207</v>
      </c>
      <c r="D1629" s="59" t="s">
        <v>3537</v>
      </c>
      <c r="E1629" s="56">
        <v>44013</v>
      </c>
      <c r="F1629" s="26">
        <f t="shared" si="25"/>
        <v>47665</v>
      </c>
      <c r="G1629" s="55" t="s">
        <v>3770</v>
      </c>
      <c r="H1629" s="57">
        <v>5000000</v>
      </c>
      <c r="I1629" s="39"/>
      <c r="J1629" s="40"/>
      <c r="K1629" s="45">
        <v>5000000</v>
      </c>
    </row>
    <row r="1630" spans="1:11" s="62" customFormat="1" ht="22.5" x14ac:dyDescent="0.2">
      <c r="A1630" s="25">
        <v>10558</v>
      </c>
      <c r="B1630" s="54" t="s">
        <v>1243</v>
      </c>
      <c r="C1630" s="55" t="s">
        <v>1548</v>
      </c>
      <c r="D1630" s="59" t="s">
        <v>3537</v>
      </c>
      <c r="E1630" s="56">
        <v>44013</v>
      </c>
      <c r="F1630" s="26">
        <f t="shared" si="25"/>
        <v>47665</v>
      </c>
      <c r="G1630" s="55" t="s">
        <v>3771</v>
      </c>
      <c r="H1630" s="57">
        <v>3000000</v>
      </c>
      <c r="I1630" s="39"/>
      <c r="J1630" s="40"/>
      <c r="K1630" s="45">
        <v>3000000</v>
      </c>
    </row>
    <row r="1631" spans="1:11" s="62" customFormat="1" ht="22.5" x14ac:dyDescent="0.2">
      <c r="A1631" s="25">
        <v>10559</v>
      </c>
      <c r="B1631" s="54" t="s">
        <v>1243</v>
      </c>
      <c r="C1631" s="55" t="s">
        <v>394</v>
      </c>
      <c r="D1631" s="59" t="s">
        <v>3537</v>
      </c>
      <c r="E1631" s="56">
        <v>44013</v>
      </c>
      <c r="F1631" s="26">
        <f t="shared" si="25"/>
        <v>47665</v>
      </c>
      <c r="G1631" s="55" t="s">
        <v>3772</v>
      </c>
      <c r="H1631" s="57">
        <v>14200000</v>
      </c>
      <c r="I1631" s="39">
        <v>1000000</v>
      </c>
      <c r="J1631" s="40">
        <v>44188</v>
      </c>
      <c r="K1631" s="45">
        <v>13200000</v>
      </c>
    </row>
    <row r="1632" spans="1:11" s="62" customFormat="1" ht="33.75" x14ac:dyDescent="0.2">
      <c r="A1632" s="25">
        <v>10560</v>
      </c>
      <c r="B1632" s="54" t="s">
        <v>1243</v>
      </c>
      <c r="C1632" s="55" t="s">
        <v>394</v>
      </c>
      <c r="D1632" s="59" t="s">
        <v>3537</v>
      </c>
      <c r="E1632" s="56">
        <v>44013</v>
      </c>
      <c r="F1632" s="26">
        <f t="shared" si="25"/>
        <v>47665</v>
      </c>
      <c r="G1632" s="55" t="s">
        <v>3773</v>
      </c>
      <c r="H1632" s="57">
        <v>10000000</v>
      </c>
      <c r="I1632" s="39">
        <v>10000000</v>
      </c>
      <c r="J1632" s="40" t="s">
        <v>6377</v>
      </c>
      <c r="K1632" s="45">
        <v>0</v>
      </c>
    </row>
    <row r="1633" spans="1:11" s="62" customFormat="1" ht="33.75" x14ac:dyDescent="0.2">
      <c r="A1633" s="25">
        <v>10561</v>
      </c>
      <c r="B1633" s="54" t="s">
        <v>1243</v>
      </c>
      <c r="C1633" s="55" t="s">
        <v>394</v>
      </c>
      <c r="D1633" s="59" t="s">
        <v>3537</v>
      </c>
      <c r="E1633" s="56">
        <v>44013</v>
      </c>
      <c r="F1633" s="26">
        <f t="shared" si="25"/>
        <v>47665</v>
      </c>
      <c r="G1633" s="55" t="s">
        <v>3774</v>
      </c>
      <c r="H1633" s="57">
        <v>7500000</v>
      </c>
      <c r="I1633" s="39">
        <v>1000000</v>
      </c>
      <c r="J1633" s="40">
        <v>44860</v>
      </c>
      <c r="K1633" s="45">
        <v>6500000</v>
      </c>
    </row>
    <row r="1634" spans="1:11" s="62" customFormat="1" ht="33.75" x14ac:dyDescent="0.2">
      <c r="A1634" s="25">
        <v>10562</v>
      </c>
      <c r="B1634" s="54" t="s">
        <v>1243</v>
      </c>
      <c r="C1634" s="55" t="s">
        <v>394</v>
      </c>
      <c r="D1634" s="59" t="s">
        <v>3537</v>
      </c>
      <c r="E1634" s="56">
        <v>44013</v>
      </c>
      <c r="F1634" s="26">
        <f t="shared" si="25"/>
        <v>47665</v>
      </c>
      <c r="G1634" s="55" t="s">
        <v>3775</v>
      </c>
      <c r="H1634" s="57">
        <v>5000000</v>
      </c>
      <c r="I1634" s="39"/>
      <c r="J1634" s="40"/>
      <c r="K1634" s="45">
        <v>5000000</v>
      </c>
    </row>
    <row r="1635" spans="1:11" s="62" customFormat="1" ht="33.75" x14ac:dyDescent="0.2">
      <c r="A1635" s="25">
        <v>10563</v>
      </c>
      <c r="B1635" s="54" t="s">
        <v>1243</v>
      </c>
      <c r="C1635" s="55" t="s">
        <v>394</v>
      </c>
      <c r="D1635" s="59" t="s">
        <v>3537</v>
      </c>
      <c r="E1635" s="56">
        <v>44013</v>
      </c>
      <c r="F1635" s="26">
        <f t="shared" si="25"/>
        <v>47665</v>
      </c>
      <c r="G1635" s="55" t="s">
        <v>3776</v>
      </c>
      <c r="H1635" s="57">
        <v>2500000</v>
      </c>
      <c r="I1635" s="39"/>
      <c r="J1635" s="40"/>
      <c r="K1635" s="45">
        <v>2500000</v>
      </c>
    </row>
    <row r="1636" spans="1:11" s="62" customFormat="1" ht="33.75" x14ac:dyDescent="0.2">
      <c r="A1636" s="25">
        <v>10564</v>
      </c>
      <c r="B1636" s="54" t="s">
        <v>1243</v>
      </c>
      <c r="C1636" s="55" t="s">
        <v>394</v>
      </c>
      <c r="D1636" s="59" t="s">
        <v>3537</v>
      </c>
      <c r="E1636" s="56">
        <v>44013</v>
      </c>
      <c r="F1636" s="26">
        <f t="shared" si="25"/>
        <v>47665</v>
      </c>
      <c r="G1636" s="55" t="s">
        <v>3777</v>
      </c>
      <c r="H1636" s="57">
        <v>2000000</v>
      </c>
      <c r="I1636" s="39"/>
      <c r="J1636" s="40"/>
      <c r="K1636" s="45">
        <v>2000000</v>
      </c>
    </row>
    <row r="1637" spans="1:11" s="62" customFormat="1" ht="22.5" x14ac:dyDescent="0.2">
      <c r="A1637" s="25">
        <v>10565</v>
      </c>
      <c r="B1637" s="54" t="s">
        <v>1243</v>
      </c>
      <c r="C1637" s="55" t="s">
        <v>394</v>
      </c>
      <c r="D1637" s="59" t="s">
        <v>3537</v>
      </c>
      <c r="E1637" s="56">
        <v>44013</v>
      </c>
      <c r="F1637" s="26">
        <f t="shared" si="25"/>
        <v>47665</v>
      </c>
      <c r="G1637" s="55" t="s">
        <v>3778</v>
      </c>
      <c r="H1637" s="57">
        <v>2000000</v>
      </c>
      <c r="I1637" s="39"/>
      <c r="J1637" s="40"/>
      <c r="K1637" s="45">
        <v>2000000</v>
      </c>
    </row>
    <row r="1638" spans="1:11" s="62" customFormat="1" ht="33.75" x14ac:dyDescent="0.2">
      <c r="A1638" s="25">
        <v>10566</v>
      </c>
      <c r="B1638" s="54" t="s">
        <v>1243</v>
      </c>
      <c r="C1638" s="55" t="s">
        <v>394</v>
      </c>
      <c r="D1638" s="59" t="s">
        <v>3537</v>
      </c>
      <c r="E1638" s="56">
        <v>44013</v>
      </c>
      <c r="F1638" s="26">
        <f t="shared" si="25"/>
        <v>47665</v>
      </c>
      <c r="G1638" s="55" t="s">
        <v>3779</v>
      </c>
      <c r="H1638" s="57">
        <v>5000000</v>
      </c>
      <c r="I1638" s="39"/>
      <c r="J1638" s="40"/>
      <c r="K1638" s="45">
        <v>5000000</v>
      </c>
    </row>
    <row r="1639" spans="1:11" s="62" customFormat="1" ht="33.75" x14ac:dyDescent="0.2">
      <c r="A1639" s="25">
        <v>10567</v>
      </c>
      <c r="B1639" s="54" t="s">
        <v>1243</v>
      </c>
      <c r="C1639" s="55" t="s">
        <v>394</v>
      </c>
      <c r="D1639" s="59" t="s">
        <v>3537</v>
      </c>
      <c r="E1639" s="56">
        <v>44013</v>
      </c>
      <c r="F1639" s="26">
        <f t="shared" si="25"/>
        <v>47665</v>
      </c>
      <c r="G1639" s="55" t="s">
        <v>3780</v>
      </c>
      <c r="H1639" s="57">
        <v>3500000</v>
      </c>
      <c r="I1639" s="39"/>
      <c r="J1639" s="40"/>
      <c r="K1639" s="45">
        <v>3500000</v>
      </c>
    </row>
    <row r="1640" spans="1:11" s="62" customFormat="1" ht="33.75" x14ac:dyDescent="0.2">
      <c r="A1640" s="25">
        <v>10568</v>
      </c>
      <c r="B1640" s="54" t="s">
        <v>1243</v>
      </c>
      <c r="C1640" s="55" t="s">
        <v>394</v>
      </c>
      <c r="D1640" s="59" t="s">
        <v>3537</v>
      </c>
      <c r="E1640" s="56">
        <v>44013</v>
      </c>
      <c r="F1640" s="26">
        <f t="shared" si="25"/>
        <v>47665</v>
      </c>
      <c r="G1640" s="55" t="s">
        <v>3781</v>
      </c>
      <c r="H1640" s="57">
        <v>1250000</v>
      </c>
      <c r="I1640" s="39"/>
      <c r="J1640" s="40"/>
      <c r="K1640" s="45">
        <v>1250000</v>
      </c>
    </row>
    <row r="1641" spans="1:11" s="62" customFormat="1" ht="22.5" x14ac:dyDescent="0.2">
      <c r="A1641" s="25">
        <v>10569</v>
      </c>
      <c r="B1641" s="54" t="s">
        <v>1243</v>
      </c>
      <c r="C1641" s="55" t="s">
        <v>394</v>
      </c>
      <c r="D1641" s="59" t="s">
        <v>3537</v>
      </c>
      <c r="E1641" s="56">
        <v>44013</v>
      </c>
      <c r="F1641" s="26">
        <f t="shared" si="25"/>
        <v>47665</v>
      </c>
      <c r="G1641" s="55" t="s">
        <v>3782</v>
      </c>
      <c r="H1641" s="57">
        <v>2000000</v>
      </c>
      <c r="I1641" s="39"/>
      <c r="J1641" s="40"/>
      <c r="K1641" s="45">
        <v>2000000</v>
      </c>
    </row>
    <row r="1642" spans="1:11" s="62" customFormat="1" ht="33.75" x14ac:dyDescent="0.2">
      <c r="A1642" s="25">
        <v>10570</v>
      </c>
      <c r="B1642" s="54" t="s">
        <v>1243</v>
      </c>
      <c r="C1642" s="55" t="s">
        <v>394</v>
      </c>
      <c r="D1642" s="59" t="s">
        <v>3537</v>
      </c>
      <c r="E1642" s="56">
        <v>44013</v>
      </c>
      <c r="F1642" s="26">
        <f t="shared" si="25"/>
        <v>47665</v>
      </c>
      <c r="G1642" s="55" t="s">
        <v>3783</v>
      </c>
      <c r="H1642" s="57">
        <v>2500000</v>
      </c>
      <c r="I1642" s="39"/>
      <c r="J1642" s="40"/>
      <c r="K1642" s="45">
        <v>2500000</v>
      </c>
    </row>
    <row r="1643" spans="1:11" s="62" customFormat="1" ht="22.5" x14ac:dyDescent="0.2">
      <c r="A1643" s="25">
        <v>10571</v>
      </c>
      <c r="B1643" s="54" t="s">
        <v>1243</v>
      </c>
      <c r="C1643" s="55" t="s">
        <v>394</v>
      </c>
      <c r="D1643" s="59" t="s">
        <v>3537</v>
      </c>
      <c r="E1643" s="56">
        <v>44013</v>
      </c>
      <c r="F1643" s="26">
        <f t="shared" si="25"/>
        <v>47665</v>
      </c>
      <c r="G1643" s="55" t="s">
        <v>3784</v>
      </c>
      <c r="H1643" s="57">
        <v>500000</v>
      </c>
      <c r="I1643" s="39"/>
      <c r="J1643" s="40"/>
      <c r="K1643" s="45">
        <v>500000</v>
      </c>
    </row>
    <row r="1644" spans="1:11" s="62" customFormat="1" ht="22.5" x14ac:dyDescent="0.2">
      <c r="A1644" s="25">
        <v>10572</v>
      </c>
      <c r="B1644" s="54" t="s">
        <v>1243</v>
      </c>
      <c r="C1644" s="55" t="s">
        <v>394</v>
      </c>
      <c r="D1644" s="59" t="s">
        <v>3537</v>
      </c>
      <c r="E1644" s="56">
        <v>44013</v>
      </c>
      <c r="F1644" s="26">
        <f t="shared" si="25"/>
        <v>47665</v>
      </c>
      <c r="G1644" s="55" t="s">
        <v>3785</v>
      </c>
      <c r="H1644" s="57">
        <v>20000000</v>
      </c>
      <c r="I1644" s="39"/>
      <c r="J1644" s="40"/>
      <c r="K1644" s="45">
        <v>20000000</v>
      </c>
    </row>
    <row r="1645" spans="1:11" s="62" customFormat="1" ht="22.5" x14ac:dyDescent="0.2">
      <c r="A1645" s="25">
        <v>10573</v>
      </c>
      <c r="B1645" s="54" t="s">
        <v>1243</v>
      </c>
      <c r="C1645" s="55" t="s">
        <v>394</v>
      </c>
      <c r="D1645" s="59" t="s">
        <v>3537</v>
      </c>
      <c r="E1645" s="56">
        <v>44013</v>
      </c>
      <c r="F1645" s="26">
        <f t="shared" si="25"/>
        <v>47665</v>
      </c>
      <c r="G1645" s="55" t="s">
        <v>3786</v>
      </c>
      <c r="H1645" s="57">
        <v>15000000</v>
      </c>
      <c r="I1645" s="39"/>
      <c r="J1645" s="40"/>
      <c r="K1645" s="45">
        <v>15000000</v>
      </c>
    </row>
    <row r="1646" spans="1:11" s="62" customFormat="1" ht="22.5" x14ac:dyDescent="0.2">
      <c r="A1646" s="25">
        <v>10574</v>
      </c>
      <c r="B1646" s="54" t="s">
        <v>1243</v>
      </c>
      <c r="C1646" s="55" t="s">
        <v>1244</v>
      </c>
      <c r="D1646" s="59" t="s">
        <v>3537</v>
      </c>
      <c r="E1646" s="56">
        <v>44013</v>
      </c>
      <c r="F1646" s="26">
        <f t="shared" si="25"/>
        <v>47665</v>
      </c>
      <c r="G1646" s="55" t="s">
        <v>3787</v>
      </c>
      <c r="H1646" s="57">
        <v>20000000</v>
      </c>
      <c r="I1646" s="39"/>
      <c r="J1646" s="40"/>
      <c r="K1646" s="45">
        <v>20000000</v>
      </c>
    </row>
    <row r="1647" spans="1:11" s="62" customFormat="1" ht="22.5" x14ac:dyDescent="0.2">
      <c r="A1647" s="25">
        <v>10575</v>
      </c>
      <c r="B1647" s="54" t="s">
        <v>1243</v>
      </c>
      <c r="C1647" s="55" t="s">
        <v>1244</v>
      </c>
      <c r="D1647" s="59" t="s">
        <v>3537</v>
      </c>
      <c r="E1647" s="56">
        <v>44013</v>
      </c>
      <c r="F1647" s="26">
        <f t="shared" si="25"/>
        <v>47665</v>
      </c>
      <c r="G1647" s="55" t="s">
        <v>3788</v>
      </c>
      <c r="H1647" s="57">
        <v>10000000</v>
      </c>
      <c r="I1647" s="39"/>
      <c r="J1647" s="40"/>
      <c r="K1647" s="45">
        <v>10000000</v>
      </c>
    </row>
    <row r="1648" spans="1:11" s="62" customFormat="1" ht="22.5" x14ac:dyDescent="0.2">
      <c r="A1648" s="25">
        <v>10576</v>
      </c>
      <c r="B1648" s="54" t="s">
        <v>1243</v>
      </c>
      <c r="C1648" s="55" t="s">
        <v>1900</v>
      </c>
      <c r="D1648" s="59" t="s">
        <v>3537</v>
      </c>
      <c r="E1648" s="56">
        <v>44013</v>
      </c>
      <c r="F1648" s="26">
        <f t="shared" si="25"/>
        <v>47665</v>
      </c>
      <c r="G1648" s="55" t="s">
        <v>3789</v>
      </c>
      <c r="H1648" s="57">
        <v>5000000</v>
      </c>
      <c r="I1648" s="39"/>
      <c r="J1648" s="40"/>
      <c r="K1648" s="45">
        <v>5000000</v>
      </c>
    </row>
    <row r="1649" spans="1:11" s="62" customFormat="1" ht="22.5" x14ac:dyDescent="0.2">
      <c r="A1649" s="25">
        <v>10577</v>
      </c>
      <c r="B1649" s="54" t="s">
        <v>1243</v>
      </c>
      <c r="C1649" s="55" t="s">
        <v>3790</v>
      </c>
      <c r="D1649" s="59" t="s">
        <v>3537</v>
      </c>
      <c r="E1649" s="56">
        <v>44013</v>
      </c>
      <c r="F1649" s="26">
        <f t="shared" si="25"/>
        <v>47665</v>
      </c>
      <c r="G1649" s="55" t="s">
        <v>3791</v>
      </c>
      <c r="H1649" s="57">
        <v>2500000</v>
      </c>
      <c r="I1649" s="39"/>
      <c r="J1649" s="40"/>
      <c r="K1649" s="45">
        <v>2500000</v>
      </c>
    </row>
    <row r="1650" spans="1:11" s="62" customFormat="1" ht="22.5" x14ac:dyDescent="0.2">
      <c r="A1650" s="25">
        <v>10578</v>
      </c>
      <c r="B1650" s="54" t="s">
        <v>1243</v>
      </c>
      <c r="C1650" s="55" t="s">
        <v>226</v>
      </c>
      <c r="D1650" s="59" t="s">
        <v>3537</v>
      </c>
      <c r="E1650" s="56">
        <v>44013</v>
      </c>
      <c r="F1650" s="26">
        <f t="shared" si="25"/>
        <v>47665</v>
      </c>
      <c r="G1650" s="55" t="s">
        <v>3792</v>
      </c>
      <c r="H1650" s="57">
        <v>10000000</v>
      </c>
      <c r="I1650" s="39"/>
      <c r="J1650" s="40"/>
      <c r="K1650" s="45">
        <v>10000000</v>
      </c>
    </row>
    <row r="1651" spans="1:11" s="62" customFormat="1" ht="45" x14ac:dyDescent="0.2">
      <c r="A1651" s="25">
        <v>10579</v>
      </c>
      <c r="B1651" s="54" t="s">
        <v>1243</v>
      </c>
      <c r="C1651" s="55" t="s">
        <v>3793</v>
      </c>
      <c r="D1651" s="59" t="s">
        <v>3537</v>
      </c>
      <c r="E1651" s="56">
        <v>44013</v>
      </c>
      <c r="F1651" s="26">
        <f t="shared" si="25"/>
        <v>47665</v>
      </c>
      <c r="G1651" s="55" t="s">
        <v>3794</v>
      </c>
      <c r="H1651" s="57">
        <v>20000000</v>
      </c>
      <c r="I1651" s="39">
        <v>3000000</v>
      </c>
      <c r="J1651" s="40">
        <v>44865</v>
      </c>
      <c r="K1651" s="45">
        <v>17000000</v>
      </c>
    </row>
    <row r="1652" spans="1:11" s="62" customFormat="1" ht="33.75" x14ac:dyDescent="0.2">
      <c r="A1652" s="25">
        <v>10580</v>
      </c>
      <c r="B1652" s="54" t="s">
        <v>1699</v>
      </c>
      <c r="C1652" s="55" t="s">
        <v>1674</v>
      </c>
      <c r="D1652" s="59" t="s">
        <v>3537</v>
      </c>
      <c r="E1652" s="56">
        <v>44013</v>
      </c>
      <c r="F1652" s="26">
        <f t="shared" si="25"/>
        <v>47665</v>
      </c>
      <c r="G1652" s="55" t="s">
        <v>3795</v>
      </c>
      <c r="H1652" s="57">
        <v>1450000</v>
      </c>
      <c r="I1652" s="39"/>
      <c r="J1652" s="40"/>
      <c r="K1652" s="45">
        <v>1450000</v>
      </c>
    </row>
    <row r="1653" spans="1:11" s="62" customFormat="1" ht="67.5" x14ac:dyDescent="0.2">
      <c r="A1653" s="25">
        <v>10581</v>
      </c>
      <c r="B1653" s="54" t="s">
        <v>1699</v>
      </c>
      <c r="C1653" s="55" t="s">
        <v>1674</v>
      </c>
      <c r="D1653" s="59" t="s">
        <v>3537</v>
      </c>
      <c r="E1653" s="56">
        <v>44013</v>
      </c>
      <c r="F1653" s="26">
        <f t="shared" si="25"/>
        <v>47665</v>
      </c>
      <c r="G1653" s="55" t="s">
        <v>3796</v>
      </c>
      <c r="H1653" s="57">
        <v>2000000</v>
      </c>
      <c r="I1653" s="39"/>
      <c r="J1653" s="40"/>
      <c r="K1653" s="45">
        <v>2000000</v>
      </c>
    </row>
    <row r="1654" spans="1:11" s="62" customFormat="1" ht="90" x14ac:dyDescent="0.2">
      <c r="A1654" s="25">
        <v>10582</v>
      </c>
      <c r="B1654" s="54" t="s">
        <v>1699</v>
      </c>
      <c r="C1654" s="55" t="s">
        <v>1674</v>
      </c>
      <c r="D1654" s="59" t="s">
        <v>3537</v>
      </c>
      <c r="E1654" s="56">
        <v>44013</v>
      </c>
      <c r="F1654" s="26">
        <f t="shared" si="25"/>
        <v>47665</v>
      </c>
      <c r="G1654" s="55" t="s">
        <v>3797</v>
      </c>
      <c r="H1654" s="57">
        <v>2500000</v>
      </c>
      <c r="I1654" s="39"/>
      <c r="J1654" s="40"/>
      <c r="K1654" s="45">
        <v>2500000</v>
      </c>
    </row>
    <row r="1655" spans="1:11" s="62" customFormat="1" ht="22.5" x14ac:dyDescent="0.2">
      <c r="A1655" s="25">
        <v>10583</v>
      </c>
      <c r="B1655" s="54" t="s">
        <v>1699</v>
      </c>
      <c r="C1655" s="55" t="s">
        <v>391</v>
      </c>
      <c r="D1655" s="59" t="s">
        <v>3537</v>
      </c>
      <c r="E1655" s="56">
        <v>44013</v>
      </c>
      <c r="F1655" s="26">
        <f t="shared" si="25"/>
        <v>47665</v>
      </c>
      <c r="G1655" s="55" t="s">
        <v>2006</v>
      </c>
      <c r="H1655" s="57">
        <v>15000000</v>
      </c>
      <c r="I1655" s="39"/>
      <c r="J1655" s="40"/>
      <c r="K1655" s="45">
        <v>15000000</v>
      </c>
    </row>
    <row r="1656" spans="1:11" s="62" customFormat="1" ht="22.5" x14ac:dyDescent="0.2">
      <c r="A1656" s="25">
        <v>10584</v>
      </c>
      <c r="B1656" s="54" t="s">
        <v>1699</v>
      </c>
      <c r="C1656" s="55" t="s">
        <v>391</v>
      </c>
      <c r="D1656" s="59" t="s">
        <v>3537</v>
      </c>
      <c r="E1656" s="56">
        <v>44013</v>
      </c>
      <c r="F1656" s="26">
        <f t="shared" si="25"/>
        <v>47665</v>
      </c>
      <c r="G1656" s="55" t="s">
        <v>3798</v>
      </c>
      <c r="H1656" s="57">
        <v>5000000</v>
      </c>
      <c r="I1656" s="39"/>
      <c r="J1656" s="40"/>
      <c r="K1656" s="45">
        <v>5000000</v>
      </c>
    </row>
    <row r="1657" spans="1:11" s="62" customFormat="1" ht="22.5" x14ac:dyDescent="0.2">
      <c r="A1657" s="25">
        <v>10585</v>
      </c>
      <c r="B1657" s="54" t="s">
        <v>1699</v>
      </c>
      <c r="C1657" s="55" t="s">
        <v>391</v>
      </c>
      <c r="D1657" s="59" t="s">
        <v>3537</v>
      </c>
      <c r="E1657" s="56">
        <v>44013</v>
      </c>
      <c r="F1657" s="26">
        <f t="shared" si="25"/>
        <v>47665</v>
      </c>
      <c r="G1657" s="55" t="s">
        <v>3799</v>
      </c>
      <c r="H1657" s="57">
        <v>10000000</v>
      </c>
      <c r="I1657" s="39"/>
      <c r="J1657" s="40"/>
      <c r="K1657" s="45">
        <v>10000000</v>
      </c>
    </row>
    <row r="1658" spans="1:11" s="62" customFormat="1" ht="45" x14ac:dyDescent="0.2">
      <c r="A1658" s="25">
        <v>10586</v>
      </c>
      <c r="B1658" s="54" t="s">
        <v>1699</v>
      </c>
      <c r="C1658" s="55" t="s">
        <v>1904</v>
      </c>
      <c r="D1658" s="59" t="s">
        <v>3537</v>
      </c>
      <c r="E1658" s="56">
        <v>44013</v>
      </c>
      <c r="F1658" s="26">
        <f t="shared" si="25"/>
        <v>47665</v>
      </c>
      <c r="G1658" s="55" t="s">
        <v>3800</v>
      </c>
      <c r="H1658" s="57">
        <v>600000</v>
      </c>
      <c r="I1658" s="39"/>
      <c r="J1658" s="40"/>
      <c r="K1658" s="45">
        <v>600000</v>
      </c>
    </row>
    <row r="1659" spans="1:11" s="62" customFormat="1" ht="45" x14ac:dyDescent="0.2">
      <c r="A1659" s="25">
        <v>10587</v>
      </c>
      <c r="B1659" s="54" t="s">
        <v>1699</v>
      </c>
      <c r="C1659" s="55" t="s">
        <v>1904</v>
      </c>
      <c r="D1659" s="59" t="s">
        <v>3537</v>
      </c>
      <c r="E1659" s="56">
        <v>44013</v>
      </c>
      <c r="F1659" s="26">
        <f t="shared" si="25"/>
        <v>47665</v>
      </c>
      <c r="G1659" s="55" t="s">
        <v>3801</v>
      </c>
      <c r="H1659" s="57">
        <v>7500000</v>
      </c>
      <c r="I1659" s="39"/>
      <c r="J1659" s="40"/>
      <c r="K1659" s="45">
        <v>7500000</v>
      </c>
    </row>
    <row r="1660" spans="1:11" s="62" customFormat="1" ht="45" x14ac:dyDescent="0.2">
      <c r="A1660" s="25">
        <v>10588</v>
      </c>
      <c r="B1660" s="54" t="s">
        <v>1699</v>
      </c>
      <c r="C1660" s="55" t="s">
        <v>1904</v>
      </c>
      <c r="D1660" s="59" t="s">
        <v>3537</v>
      </c>
      <c r="E1660" s="56">
        <v>44013</v>
      </c>
      <c r="F1660" s="26">
        <f t="shared" si="25"/>
        <v>47665</v>
      </c>
      <c r="G1660" s="55" t="s">
        <v>3802</v>
      </c>
      <c r="H1660" s="57">
        <v>1450000</v>
      </c>
      <c r="I1660" s="39"/>
      <c r="J1660" s="40"/>
      <c r="K1660" s="45">
        <v>1450000</v>
      </c>
    </row>
    <row r="1661" spans="1:11" s="62" customFormat="1" ht="45" x14ac:dyDescent="0.2">
      <c r="A1661" s="25">
        <v>10589</v>
      </c>
      <c r="B1661" s="54" t="s">
        <v>1699</v>
      </c>
      <c r="C1661" s="55" t="s">
        <v>1904</v>
      </c>
      <c r="D1661" s="59" t="s">
        <v>3537</v>
      </c>
      <c r="E1661" s="56">
        <v>44013</v>
      </c>
      <c r="F1661" s="26">
        <f t="shared" si="25"/>
        <v>47665</v>
      </c>
      <c r="G1661" s="55" t="s">
        <v>3803</v>
      </c>
      <c r="H1661" s="57">
        <v>5000000</v>
      </c>
      <c r="I1661" s="39"/>
      <c r="J1661" s="40"/>
      <c r="K1661" s="45">
        <v>5000000</v>
      </c>
    </row>
    <row r="1662" spans="1:11" s="62" customFormat="1" ht="45" x14ac:dyDescent="0.2">
      <c r="A1662" s="25">
        <v>10590</v>
      </c>
      <c r="B1662" s="54" t="s">
        <v>1699</v>
      </c>
      <c r="C1662" s="55" t="s">
        <v>1904</v>
      </c>
      <c r="D1662" s="59" t="s">
        <v>3537</v>
      </c>
      <c r="E1662" s="56">
        <v>44013</v>
      </c>
      <c r="F1662" s="26">
        <f t="shared" si="25"/>
        <v>47665</v>
      </c>
      <c r="G1662" s="55" t="s">
        <v>3804</v>
      </c>
      <c r="H1662" s="57">
        <v>2000000</v>
      </c>
      <c r="I1662" s="39"/>
      <c r="J1662" s="40"/>
      <c r="K1662" s="45">
        <v>2000000</v>
      </c>
    </row>
    <row r="1663" spans="1:11" s="62" customFormat="1" ht="45" x14ac:dyDescent="0.2">
      <c r="A1663" s="25">
        <v>10591</v>
      </c>
      <c r="B1663" s="54" t="s">
        <v>1699</v>
      </c>
      <c r="C1663" s="55" t="s">
        <v>1904</v>
      </c>
      <c r="D1663" s="59" t="s">
        <v>3537</v>
      </c>
      <c r="E1663" s="56">
        <v>44013</v>
      </c>
      <c r="F1663" s="26">
        <f t="shared" si="25"/>
        <v>47665</v>
      </c>
      <c r="G1663" s="55" t="s">
        <v>3805</v>
      </c>
      <c r="H1663" s="57">
        <v>5000000</v>
      </c>
      <c r="I1663" s="39"/>
      <c r="J1663" s="40"/>
      <c r="K1663" s="45">
        <v>5000000</v>
      </c>
    </row>
    <row r="1664" spans="1:11" s="62" customFormat="1" ht="45" x14ac:dyDescent="0.2">
      <c r="A1664" s="25">
        <v>10592</v>
      </c>
      <c r="B1664" s="54" t="s">
        <v>1699</v>
      </c>
      <c r="C1664" s="55" t="s">
        <v>1904</v>
      </c>
      <c r="D1664" s="59" t="s">
        <v>3537</v>
      </c>
      <c r="E1664" s="56">
        <v>44013</v>
      </c>
      <c r="F1664" s="26">
        <f t="shared" si="25"/>
        <v>47665</v>
      </c>
      <c r="G1664" s="55" t="s">
        <v>3806</v>
      </c>
      <c r="H1664" s="57">
        <v>4000000</v>
      </c>
      <c r="I1664" s="39"/>
      <c r="J1664" s="40"/>
      <c r="K1664" s="45">
        <v>4000000</v>
      </c>
    </row>
    <row r="1665" spans="1:11" s="62" customFormat="1" ht="45" x14ac:dyDescent="0.2">
      <c r="A1665" s="25">
        <v>10593</v>
      </c>
      <c r="B1665" s="54" t="s">
        <v>1699</v>
      </c>
      <c r="C1665" s="55" t="s">
        <v>1904</v>
      </c>
      <c r="D1665" s="59" t="s">
        <v>3537</v>
      </c>
      <c r="E1665" s="56">
        <v>44013</v>
      </c>
      <c r="F1665" s="26">
        <f t="shared" si="25"/>
        <v>47665</v>
      </c>
      <c r="G1665" s="55" t="s">
        <v>3807</v>
      </c>
      <c r="H1665" s="57">
        <v>5000000</v>
      </c>
      <c r="I1665" s="39">
        <v>1500000</v>
      </c>
      <c r="J1665" s="40">
        <v>44188</v>
      </c>
      <c r="K1665" s="45">
        <v>3500000</v>
      </c>
    </row>
    <row r="1666" spans="1:11" s="62" customFormat="1" ht="45" x14ac:dyDescent="0.2">
      <c r="A1666" s="25">
        <v>10594</v>
      </c>
      <c r="B1666" s="54" t="s">
        <v>1699</v>
      </c>
      <c r="C1666" s="55" t="s">
        <v>1904</v>
      </c>
      <c r="D1666" s="59" t="s">
        <v>3537</v>
      </c>
      <c r="E1666" s="56">
        <v>44013</v>
      </c>
      <c r="F1666" s="26">
        <f t="shared" si="25"/>
        <v>47665</v>
      </c>
      <c r="G1666" s="55" t="s">
        <v>1773</v>
      </c>
      <c r="H1666" s="57">
        <v>3000000</v>
      </c>
      <c r="I1666" s="39"/>
      <c r="J1666" s="40"/>
      <c r="K1666" s="45">
        <v>3000000</v>
      </c>
    </row>
    <row r="1667" spans="1:11" s="62" customFormat="1" ht="45" x14ac:dyDescent="0.2">
      <c r="A1667" s="25">
        <v>10595</v>
      </c>
      <c r="B1667" s="54" t="s">
        <v>1699</v>
      </c>
      <c r="C1667" s="55" t="s">
        <v>1904</v>
      </c>
      <c r="D1667" s="59" t="s">
        <v>3537</v>
      </c>
      <c r="E1667" s="56">
        <v>44013</v>
      </c>
      <c r="F1667" s="26">
        <f t="shared" si="25"/>
        <v>47665</v>
      </c>
      <c r="G1667" s="55" t="s">
        <v>3808</v>
      </c>
      <c r="H1667" s="57">
        <v>7500000</v>
      </c>
      <c r="I1667" s="39"/>
      <c r="J1667" s="40"/>
      <c r="K1667" s="45">
        <v>7500000</v>
      </c>
    </row>
    <row r="1668" spans="1:11" s="62" customFormat="1" ht="67.5" x14ac:dyDescent="0.2">
      <c r="A1668" s="25">
        <v>10596</v>
      </c>
      <c r="B1668" s="54" t="s">
        <v>1699</v>
      </c>
      <c r="C1668" s="55" t="s">
        <v>3809</v>
      </c>
      <c r="D1668" s="59" t="s">
        <v>3537</v>
      </c>
      <c r="E1668" s="56">
        <v>44013</v>
      </c>
      <c r="F1668" s="26">
        <f t="shared" ref="F1668:F1731" si="26">IF(D1668="","",(DATE(YEAR(E1668)+10,MONTH(E1668),DAY(E1668))))</f>
        <v>47665</v>
      </c>
      <c r="G1668" s="55" t="s">
        <v>3810</v>
      </c>
      <c r="H1668" s="57">
        <v>2000000</v>
      </c>
      <c r="I1668" s="39"/>
      <c r="J1668" s="40"/>
      <c r="K1668" s="45">
        <v>2000000</v>
      </c>
    </row>
    <row r="1669" spans="1:11" s="62" customFormat="1" ht="22.5" x14ac:dyDescent="0.2">
      <c r="A1669" s="25">
        <v>10597</v>
      </c>
      <c r="B1669" s="54" t="s">
        <v>389</v>
      </c>
      <c r="C1669" s="55" t="s">
        <v>976</v>
      </c>
      <c r="D1669" s="59" t="s">
        <v>3537</v>
      </c>
      <c r="E1669" s="56">
        <v>44013</v>
      </c>
      <c r="F1669" s="26">
        <f t="shared" si="26"/>
        <v>47665</v>
      </c>
      <c r="G1669" s="55" t="s">
        <v>3811</v>
      </c>
      <c r="H1669" s="57">
        <v>25000000</v>
      </c>
      <c r="I1669" s="39"/>
      <c r="J1669" s="40"/>
      <c r="K1669" s="45">
        <v>25000000</v>
      </c>
    </row>
    <row r="1670" spans="1:11" s="62" customFormat="1" ht="22.5" x14ac:dyDescent="0.2">
      <c r="A1670" s="25">
        <v>10598</v>
      </c>
      <c r="B1670" s="54" t="s">
        <v>389</v>
      </c>
      <c r="C1670" s="55" t="s">
        <v>976</v>
      </c>
      <c r="D1670" s="59" t="s">
        <v>3537</v>
      </c>
      <c r="E1670" s="56">
        <v>44013</v>
      </c>
      <c r="F1670" s="26">
        <f t="shared" si="26"/>
        <v>47665</v>
      </c>
      <c r="G1670" s="55" t="s">
        <v>3812</v>
      </c>
      <c r="H1670" s="57">
        <v>8000000</v>
      </c>
      <c r="I1670" s="39"/>
      <c r="J1670" s="40"/>
      <c r="K1670" s="45">
        <v>8000000</v>
      </c>
    </row>
    <row r="1671" spans="1:11" s="62" customFormat="1" ht="33.75" x14ac:dyDescent="0.2">
      <c r="A1671" s="25">
        <v>10599</v>
      </c>
      <c r="B1671" s="54" t="s">
        <v>389</v>
      </c>
      <c r="C1671" s="55" t="s">
        <v>948</v>
      </c>
      <c r="D1671" s="59" t="s">
        <v>3537</v>
      </c>
      <c r="E1671" s="56">
        <v>44013</v>
      </c>
      <c r="F1671" s="26">
        <f t="shared" si="26"/>
        <v>47665</v>
      </c>
      <c r="G1671" s="55" t="s">
        <v>3813</v>
      </c>
      <c r="H1671" s="57">
        <v>1500000</v>
      </c>
      <c r="I1671" s="39">
        <v>500000</v>
      </c>
      <c r="J1671" s="40">
        <v>44692</v>
      </c>
      <c r="K1671" s="45">
        <v>1000000</v>
      </c>
    </row>
    <row r="1672" spans="1:11" s="62" customFormat="1" ht="22.5" x14ac:dyDescent="0.2">
      <c r="A1672" s="25">
        <v>10600</v>
      </c>
      <c r="B1672" s="54" t="s">
        <v>389</v>
      </c>
      <c r="C1672" s="55" t="s">
        <v>1480</v>
      </c>
      <c r="D1672" s="59" t="s">
        <v>3537</v>
      </c>
      <c r="E1672" s="56">
        <v>44013</v>
      </c>
      <c r="F1672" s="26">
        <f t="shared" si="26"/>
        <v>47665</v>
      </c>
      <c r="G1672" s="55" t="s">
        <v>3814</v>
      </c>
      <c r="H1672" s="57">
        <v>1300000</v>
      </c>
      <c r="I1672" s="39">
        <v>1300000</v>
      </c>
      <c r="J1672" s="40">
        <v>44860</v>
      </c>
      <c r="K1672" s="45">
        <v>0</v>
      </c>
    </row>
    <row r="1673" spans="1:11" s="62" customFormat="1" ht="45" x14ac:dyDescent="0.2">
      <c r="A1673" s="25">
        <v>10601</v>
      </c>
      <c r="B1673" s="54" t="s">
        <v>389</v>
      </c>
      <c r="C1673" s="55" t="s">
        <v>1480</v>
      </c>
      <c r="D1673" s="59" t="s">
        <v>3537</v>
      </c>
      <c r="E1673" s="56">
        <v>44013</v>
      </c>
      <c r="F1673" s="26">
        <f t="shared" si="26"/>
        <v>47665</v>
      </c>
      <c r="G1673" s="55" t="s">
        <v>3815</v>
      </c>
      <c r="H1673" s="57">
        <v>10000000</v>
      </c>
      <c r="I1673" s="39">
        <v>1500000</v>
      </c>
      <c r="J1673" s="40" t="s">
        <v>6415</v>
      </c>
      <c r="K1673" s="45">
        <v>8500000</v>
      </c>
    </row>
    <row r="1674" spans="1:11" s="62" customFormat="1" ht="22.5" x14ac:dyDescent="0.2">
      <c r="A1674" s="25">
        <v>10602</v>
      </c>
      <c r="B1674" s="54" t="s">
        <v>389</v>
      </c>
      <c r="C1674" s="55" t="s">
        <v>1578</v>
      </c>
      <c r="D1674" s="59" t="s">
        <v>3537</v>
      </c>
      <c r="E1674" s="56">
        <v>44013</v>
      </c>
      <c r="F1674" s="26">
        <f t="shared" si="26"/>
        <v>47665</v>
      </c>
      <c r="G1674" s="55" t="s">
        <v>3816</v>
      </c>
      <c r="H1674" s="57">
        <v>1500000</v>
      </c>
      <c r="I1674" s="39"/>
      <c r="J1674" s="40"/>
      <c r="K1674" s="45">
        <v>1500000</v>
      </c>
    </row>
    <row r="1675" spans="1:11" s="62" customFormat="1" ht="22.5" x14ac:dyDescent="0.2">
      <c r="A1675" s="25">
        <v>10603</v>
      </c>
      <c r="B1675" s="54" t="s">
        <v>389</v>
      </c>
      <c r="C1675" s="55" t="s">
        <v>1578</v>
      </c>
      <c r="D1675" s="59" t="s">
        <v>3537</v>
      </c>
      <c r="E1675" s="56">
        <v>44013</v>
      </c>
      <c r="F1675" s="26">
        <f t="shared" si="26"/>
        <v>47665</v>
      </c>
      <c r="G1675" s="55" t="s">
        <v>3817</v>
      </c>
      <c r="H1675" s="57">
        <v>3000000</v>
      </c>
      <c r="I1675" s="39">
        <v>1000000</v>
      </c>
      <c r="J1675" s="40">
        <v>44860</v>
      </c>
      <c r="K1675" s="45">
        <v>2000000</v>
      </c>
    </row>
    <row r="1676" spans="1:11" s="62" customFormat="1" ht="22.5" x14ac:dyDescent="0.2">
      <c r="A1676" s="25">
        <v>10604</v>
      </c>
      <c r="B1676" s="54" t="s">
        <v>389</v>
      </c>
      <c r="C1676" s="55" t="s">
        <v>24</v>
      </c>
      <c r="D1676" s="59" t="s">
        <v>3537</v>
      </c>
      <c r="E1676" s="56">
        <v>44013</v>
      </c>
      <c r="F1676" s="26">
        <f t="shared" si="26"/>
        <v>47665</v>
      </c>
      <c r="G1676" s="55" t="s">
        <v>3818</v>
      </c>
      <c r="H1676" s="57">
        <v>3000000</v>
      </c>
      <c r="I1676" s="39"/>
      <c r="J1676" s="40"/>
      <c r="K1676" s="45">
        <v>3000000</v>
      </c>
    </row>
    <row r="1677" spans="1:11" s="62" customFormat="1" ht="22.5" x14ac:dyDescent="0.2">
      <c r="A1677" s="25">
        <v>10605</v>
      </c>
      <c r="B1677" s="54" t="s">
        <v>389</v>
      </c>
      <c r="C1677" s="55" t="s">
        <v>3819</v>
      </c>
      <c r="D1677" s="59" t="s">
        <v>3537</v>
      </c>
      <c r="E1677" s="56">
        <v>44013</v>
      </c>
      <c r="F1677" s="26">
        <f t="shared" si="26"/>
        <v>47665</v>
      </c>
      <c r="G1677" s="55" t="s">
        <v>3820</v>
      </c>
      <c r="H1677" s="57">
        <v>15000000</v>
      </c>
      <c r="I1677" s="39"/>
      <c r="J1677" s="40"/>
      <c r="K1677" s="45">
        <v>15000000</v>
      </c>
    </row>
    <row r="1678" spans="1:11" s="62" customFormat="1" ht="22.5" x14ac:dyDescent="0.2">
      <c r="A1678" s="25">
        <v>10606</v>
      </c>
      <c r="B1678" s="54" t="s">
        <v>389</v>
      </c>
      <c r="C1678" s="55" t="s">
        <v>25</v>
      </c>
      <c r="D1678" s="59" t="s">
        <v>3537</v>
      </c>
      <c r="E1678" s="56">
        <v>44013</v>
      </c>
      <c r="F1678" s="26">
        <f t="shared" si="26"/>
        <v>47665</v>
      </c>
      <c r="G1678" s="55" t="s">
        <v>3821</v>
      </c>
      <c r="H1678" s="57">
        <v>2500000</v>
      </c>
      <c r="I1678" s="39"/>
      <c r="J1678" s="40"/>
      <c r="K1678" s="45">
        <v>2500000</v>
      </c>
    </row>
    <row r="1679" spans="1:11" s="62" customFormat="1" ht="22.5" x14ac:dyDescent="0.2">
      <c r="A1679" s="25">
        <v>10607</v>
      </c>
      <c r="B1679" s="54" t="s">
        <v>389</v>
      </c>
      <c r="C1679" s="55" t="s">
        <v>951</v>
      </c>
      <c r="D1679" s="59" t="s">
        <v>3537</v>
      </c>
      <c r="E1679" s="56">
        <v>44013</v>
      </c>
      <c r="F1679" s="26">
        <f t="shared" si="26"/>
        <v>47665</v>
      </c>
      <c r="G1679" s="55" t="s">
        <v>3822</v>
      </c>
      <c r="H1679" s="57">
        <v>3000000</v>
      </c>
      <c r="I1679" s="39"/>
      <c r="J1679" s="40"/>
      <c r="K1679" s="45">
        <v>3000000</v>
      </c>
    </row>
    <row r="1680" spans="1:11" s="62" customFormat="1" ht="22.5" x14ac:dyDescent="0.2">
      <c r="A1680" s="25">
        <v>10608</v>
      </c>
      <c r="B1680" s="54" t="s">
        <v>389</v>
      </c>
      <c r="C1680" s="55" t="s">
        <v>951</v>
      </c>
      <c r="D1680" s="59" t="s">
        <v>3537</v>
      </c>
      <c r="E1680" s="56">
        <v>44013</v>
      </c>
      <c r="F1680" s="26">
        <f t="shared" si="26"/>
        <v>47665</v>
      </c>
      <c r="G1680" s="55" t="s">
        <v>3823</v>
      </c>
      <c r="H1680" s="57">
        <v>1000000</v>
      </c>
      <c r="I1680" s="39"/>
      <c r="J1680" s="40"/>
      <c r="K1680" s="45">
        <v>1000000</v>
      </c>
    </row>
    <row r="1681" spans="1:11" s="62" customFormat="1" ht="33.75" x14ac:dyDescent="0.2">
      <c r="A1681" s="25">
        <v>10609</v>
      </c>
      <c r="B1681" s="54" t="s">
        <v>389</v>
      </c>
      <c r="C1681" s="55" t="s">
        <v>951</v>
      </c>
      <c r="D1681" s="59" t="s">
        <v>3537</v>
      </c>
      <c r="E1681" s="56">
        <v>44013</v>
      </c>
      <c r="F1681" s="26">
        <f t="shared" si="26"/>
        <v>47665</v>
      </c>
      <c r="G1681" s="55" t="s">
        <v>3824</v>
      </c>
      <c r="H1681" s="57">
        <v>5000000</v>
      </c>
      <c r="I1681" s="39"/>
      <c r="J1681" s="40"/>
      <c r="K1681" s="45">
        <v>5000000</v>
      </c>
    </row>
    <row r="1682" spans="1:11" s="62" customFormat="1" ht="22.5" x14ac:dyDescent="0.2">
      <c r="A1682" s="25">
        <v>10610</v>
      </c>
      <c r="B1682" s="54" t="s">
        <v>389</v>
      </c>
      <c r="C1682" s="55" t="s">
        <v>1322</v>
      </c>
      <c r="D1682" s="59" t="s">
        <v>3537</v>
      </c>
      <c r="E1682" s="56">
        <v>44013</v>
      </c>
      <c r="F1682" s="26">
        <f t="shared" si="26"/>
        <v>47665</v>
      </c>
      <c r="G1682" s="55" t="s">
        <v>3825</v>
      </c>
      <c r="H1682" s="57">
        <v>3000000</v>
      </c>
      <c r="I1682" s="39">
        <v>1500000</v>
      </c>
      <c r="J1682" s="40" t="s">
        <v>6399</v>
      </c>
      <c r="K1682" s="45">
        <v>1500000</v>
      </c>
    </row>
    <row r="1683" spans="1:11" s="62" customFormat="1" ht="22.5" x14ac:dyDescent="0.2">
      <c r="A1683" s="25">
        <v>10611</v>
      </c>
      <c r="B1683" s="54" t="s">
        <v>389</v>
      </c>
      <c r="C1683" s="55" t="s">
        <v>1322</v>
      </c>
      <c r="D1683" s="59" t="s">
        <v>3537</v>
      </c>
      <c r="E1683" s="56">
        <v>44013</v>
      </c>
      <c r="F1683" s="26">
        <f t="shared" si="26"/>
        <v>47665</v>
      </c>
      <c r="G1683" s="55" t="s">
        <v>3826</v>
      </c>
      <c r="H1683" s="57">
        <v>5000000</v>
      </c>
      <c r="I1683" s="39"/>
      <c r="J1683" s="40"/>
      <c r="K1683" s="45">
        <v>5000000</v>
      </c>
    </row>
    <row r="1684" spans="1:11" s="62" customFormat="1" ht="22.5" x14ac:dyDescent="0.2">
      <c r="A1684" s="25">
        <v>10612</v>
      </c>
      <c r="B1684" s="54" t="s">
        <v>389</v>
      </c>
      <c r="C1684" s="55" t="s">
        <v>1322</v>
      </c>
      <c r="D1684" s="59" t="s">
        <v>3537</v>
      </c>
      <c r="E1684" s="56">
        <v>44013</v>
      </c>
      <c r="F1684" s="26">
        <f t="shared" si="26"/>
        <v>47665</v>
      </c>
      <c r="G1684" s="55" t="s">
        <v>3827</v>
      </c>
      <c r="H1684" s="57">
        <v>5000000</v>
      </c>
      <c r="I1684" s="39"/>
      <c r="J1684" s="40"/>
      <c r="K1684" s="45">
        <v>5000000</v>
      </c>
    </row>
    <row r="1685" spans="1:11" s="62" customFormat="1" ht="22.5" x14ac:dyDescent="0.2">
      <c r="A1685" s="25">
        <v>10613</v>
      </c>
      <c r="B1685" s="54" t="s">
        <v>389</v>
      </c>
      <c r="C1685" s="55" t="s">
        <v>3828</v>
      </c>
      <c r="D1685" s="59" t="s">
        <v>3537</v>
      </c>
      <c r="E1685" s="56">
        <v>44013</v>
      </c>
      <c r="F1685" s="26">
        <f t="shared" si="26"/>
        <v>47665</v>
      </c>
      <c r="G1685" s="55" t="s">
        <v>3829</v>
      </c>
      <c r="H1685" s="57">
        <v>2500000</v>
      </c>
      <c r="I1685" s="39"/>
      <c r="J1685" s="40"/>
      <c r="K1685" s="45">
        <v>2500000</v>
      </c>
    </row>
    <row r="1686" spans="1:11" s="62" customFormat="1" ht="22.5" x14ac:dyDescent="0.2">
      <c r="A1686" s="25">
        <v>10614</v>
      </c>
      <c r="B1686" s="54" t="s">
        <v>389</v>
      </c>
      <c r="C1686" s="55" t="s">
        <v>43</v>
      </c>
      <c r="D1686" s="59" t="s">
        <v>3537</v>
      </c>
      <c r="E1686" s="56">
        <v>44013</v>
      </c>
      <c r="F1686" s="26">
        <f t="shared" si="26"/>
        <v>47665</v>
      </c>
      <c r="G1686" s="55" t="s">
        <v>3830</v>
      </c>
      <c r="H1686" s="57">
        <v>3000000</v>
      </c>
      <c r="I1686" s="39">
        <v>667024</v>
      </c>
      <c r="J1686" s="40">
        <v>44860</v>
      </c>
      <c r="K1686" s="45">
        <v>2332976</v>
      </c>
    </row>
    <row r="1687" spans="1:11" s="62" customFormat="1" ht="22.5" x14ac:dyDescent="0.2">
      <c r="A1687" s="25">
        <v>10615</v>
      </c>
      <c r="B1687" s="54" t="s">
        <v>389</v>
      </c>
      <c r="C1687" s="55" t="s">
        <v>43</v>
      </c>
      <c r="D1687" s="59" t="s">
        <v>3537</v>
      </c>
      <c r="E1687" s="56">
        <v>44013</v>
      </c>
      <c r="F1687" s="26">
        <f t="shared" si="26"/>
        <v>47665</v>
      </c>
      <c r="G1687" s="55" t="s">
        <v>3831</v>
      </c>
      <c r="H1687" s="57">
        <v>10000000</v>
      </c>
      <c r="I1687" s="39"/>
      <c r="J1687" s="40"/>
      <c r="K1687" s="45">
        <v>10000000</v>
      </c>
    </row>
    <row r="1688" spans="1:11" s="62" customFormat="1" ht="22.5" x14ac:dyDescent="0.2">
      <c r="A1688" s="25">
        <v>10616</v>
      </c>
      <c r="B1688" s="54" t="s">
        <v>389</v>
      </c>
      <c r="C1688" s="55" t="s">
        <v>1779</v>
      </c>
      <c r="D1688" s="59" t="s">
        <v>3537</v>
      </c>
      <c r="E1688" s="56">
        <v>44013</v>
      </c>
      <c r="F1688" s="26">
        <f t="shared" si="26"/>
        <v>47665</v>
      </c>
      <c r="G1688" s="55" t="s">
        <v>3832</v>
      </c>
      <c r="H1688" s="57">
        <v>3000000</v>
      </c>
      <c r="I1688" s="39"/>
      <c r="J1688" s="40"/>
      <c r="K1688" s="45">
        <v>3000000</v>
      </c>
    </row>
    <row r="1689" spans="1:11" s="62" customFormat="1" ht="33.75" x14ac:dyDescent="0.2">
      <c r="A1689" s="25">
        <v>10617</v>
      </c>
      <c r="B1689" s="54" t="s">
        <v>389</v>
      </c>
      <c r="C1689" s="55" t="s">
        <v>949</v>
      </c>
      <c r="D1689" s="59" t="s">
        <v>3537</v>
      </c>
      <c r="E1689" s="56">
        <v>44013</v>
      </c>
      <c r="F1689" s="26">
        <f t="shared" si="26"/>
        <v>47665</v>
      </c>
      <c r="G1689" s="55" t="s">
        <v>3833</v>
      </c>
      <c r="H1689" s="57">
        <v>4150000</v>
      </c>
      <c r="I1689" s="39"/>
      <c r="J1689" s="40"/>
      <c r="K1689" s="45">
        <v>4150000</v>
      </c>
    </row>
    <row r="1690" spans="1:11" s="62" customFormat="1" ht="22.5" x14ac:dyDescent="0.2">
      <c r="A1690" s="25">
        <v>10618</v>
      </c>
      <c r="B1690" s="54" t="s">
        <v>389</v>
      </c>
      <c r="C1690" s="55" t="s">
        <v>950</v>
      </c>
      <c r="D1690" s="59" t="s">
        <v>3537</v>
      </c>
      <c r="E1690" s="56">
        <v>44013</v>
      </c>
      <c r="F1690" s="26">
        <f t="shared" si="26"/>
        <v>47665</v>
      </c>
      <c r="G1690" s="55" t="s">
        <v>3834</v>
      </c>
      <c r="H1690" s="57">
        <v>3000000</v>
      </c>
      <c r="I1690" s="39">
        <v>1000000</v>
      </c>
      <c r="J1690" s="40">
        <v>44860</v>
      </c>
      <c r="K1690" s="45">
        <v>2000000</v>
      </c>
    </row>
    <row r="1691" spans="1:11" s="62" customFormat="1" ht="22.5" x14ac:dyDescent="0.2">
      <c r="A1691" s="25">
        <v>10619</v>
      </c>
      <c r="B1691" s="54" t="s">
        <v>389</v>
      </c>
      <c r="C1691" s="55" t="s">
        <v>950</v>
      </c>
      <c r="D1691" s="59" t="s">
        <v>3537</v>
      </c>
      <c r="E1691" s="56">
        <v>44013</v>
      </c>
      <c r="F1691" s="26">
        <f t="shared" si="26"/>
        <v>47665</v>
      </c>
      <c r="G1691" s="55" t="s">
        <v>3835</v>
      </c>
      <c r="H1691" s="57">
        <v>3000000</v>
      </c>
      <c r="I1691" s="39">
        <v>500000</v>
      </c>
      <c r="J1691" s="40">
        <v>44188</v>
      </c>
      <c r="K1691" s="45">
        <v>2500000</v>
      </c>
    </row>
    <row r="1692" spans="1:11" s="62" customFormat="1" ht="22.5" x14ac:dyDescent="0.2">
      <c r="A1692" s="25">
        <v>10620</v>
      </c>
      <c r="B1692" s="54" t="s">
        <v>389</v>
      </c>
      <c r="C1692" s="55" t="s">
        <v>950</v>
      </c>
      <c r="D1692" s="59" t="s">
        <v>3537</v>
      </c>
      <c r="E1692" s="56">
        <v>44013</v>
      </c>
      <c r="F1692" s="26">
        <f t="shared" si="26"/>
        <v>47665</v>
      </c>
      <c r="G1692" s="55" t="s">
        <v>3836</v>
      </c>
      <c r="H1692" s="57">
        <v>4000000</v>
      </c>
      <c r="I1692" s="39"/>
      <c r="J1692" s="40"/>
      <c r="K1692" s="45">
        <v>4000000</v>
      </c>
    </row>
    <row r="1693" spans="1:11" s="62" customFormat="1" ht="33.75" x14ac:dyDescent="0.2">
      <c r="A1693" s="25">
        <v>10621</v>
      </c>
      <c r="B1693" s="54" t="s">
        <v>389</v>
      </c>
      <c r="C1693" s="55" t="s">
        <v>950</v>
      </c>
      <c r="D1693" s="59" t="s">
        <v>3537</v>
      </c>
      <c r="E1693" s="56">
        <v>44013</v>
      </c>
      <c r="F1693" s="26">
        <f t="shared" si="26"/>
        <v>47665</v>
      </c>
      <c r="G1693" s="55" t="s">
        <v>3837</v>
      </c>
      <c r="H1693" s="57">
        <v>2000000</v>
      </c>
      <c r="I1693" s="39"/>
      <c r="J1693" s="40"/>
      <c r="K1693" s="45">
        <v>2000000</v>
      </c>
    </row>
    <row r="1694" spans="1:11" s="62" customFormat="1" ht="22.5" x14ac:dyDescent="0.2">
      <c r="A1694" s="25">
        <v>10622</v>
      </c>
      <c r="B1694" s="54" t="s">
        <v>389</v>
      </c>
      <c r="C1694" s="55" t="s">
        <v>3838</v>
      </c>
      <c r="D1694" s="59" t="s">
        <v>3537</v>
      </c>
      <c r="E1694" s="56">
        <v>44013</v>
      </c>
      <c r="F1694" s="26">
        <f t="shared" si="26"/>
        <v>47665</v>
      </c>
      <c r="G1694" s="55" t="s">
        <v>3839</v>
      </c>
      <c r="H1694" s="57">
        <v>2500000</v>
      </c>
      <c r="I1694" s="39"/>
      <c r="J1694" s="40"/>
      <c r="K1694" s="45">
        <v>2500000</v>
      </c>
    </row>
    <row r="1695" spans="1:11" s="62" customFormat="1" ht="22.5" x14ac:dyDescent="0.2">
      <c r="A1695" s="25">
        <v>10623</v>
      </c>
      <c r="B1695" s="54" t="s">
        <v>389</v>
      </c>
      <c r="C1695" s="55" t="s">
        <v>3838</v>
      </c>
      <c r="D1695" s="59" t="s">
        <v>3537</v>
      </c>
      <c r="E1695" s="56">
        <v>44013</v>
      </c>
      <c r="F1695" s="26">
        <f t="shared" si="26"/>
        <v>47665</v>
      </c>
      <c r="G1695" s="55" t="s">
        <v>3840</v>
      </c>
      <c r="H1695" s="57">
        <v>2000000</v>
      </c>
      <c r="I1695" s="39"/>
      <c r="J1695" s="40"/>
      <c r="K1695" s="45">
        <v>2000000</v>
      </c>
    </row>
    <row r="1696" spans="1:11" s="62" customFormat="1" ht="22.5" x14ac:dyDescent="0.2">
      <c r="A1696" s="25">
        <v>10624</v>
      </c>
      <c r="B1696" s="54" t="s">
        <v>389</v>
      </c>
      <c r="C1696" s="55" t="s">
        <v>3838</v>
      </c>
      <c r="D1696" s="59" t="s">
        <v>3537</v>
      </c>
      <c r="E1696" s="56">
        <v>44013</v>
      </c>
      <c r="F1696" s="26">
        <f t="shared" si="26"/>
        <v>47665</v>
      </c>
      <c r="G1696" s="55" t="s">
        <v>3841</v>
      </c>
      <c r="H1696" s="57">
        <v>1500000</v>
      </c>
      <c r="I1696" s="39">
        <v>1200000</v>
      </c>
      <c r="J1696" s="40">
        <v>44692</v>
      </c>
      <c r="K1696" s="45">
        <v>300000</v>
      </c>
    </row>
    <row r="1697" spans="1:11" s="62" customFormat="1" ht="22.5" x14ac:dyDescent="0.2">
      <c r="A1697" s="25">
        <v>10625</v>
      </c>
      <c r="B1697" s="54" t="s">
        <v>389</v>
      </c>
      <c r="C1697" s="55" t="s">
        <v>303</v>
      </c>
      <c r="D1697" s="59" t="s">
        <v>3537</v>
      </c>
      <c r="E1697" s="56">
        <v>44013</v>
      </c>
      <c r="F1697" s="26">
        <f t="shared" si="26"/>
        <v>47665</v>
      </c>
      <c r="G1697" s="55" t="s">
        <v>3842</v>
      </c>
      <c r="H1697" s="57">
        <v>1500000</v>
      </c>
      <c r="I1697" s="39">
        <v>1500000</v>
      </c>
      <c r="J1697" s="40">
        <v>44188</v>
      </c>
      <c r="K1697" s="45">
        <v>0</v>
      </c>
    </row>
    <row r="1698" spans="1:11" s="62" customFormat="1" ht="22.5" x14ac:dyDescent="0.2">
      <c r="A1698" s="25">
        <v>10626</v>
      </c>
      <c r="B1698" s="54" t="s">
        <v>389</v>
      </c>
      <c r="C1698" s="55" t="s">
        <v>303</v>
      </c>
      <c r="D1698" s="59" t="s">
        <v>3537</v>
      </c>
      <c r="E1698" s="56">
        <v>44013</v>
      </c>
      <c r="F1698" s="26">
        <f t="shared" si="26"/>
        <v>47665</v>
      </c>
      <c r="G1698" s="55" t="s">
        <v>3843</v>
      </c>
      <c r="H1698" s="57">
        <v>1500000</v>
      </c>
      <c r="I1698" s="39"/>
      <c r="J1698" s="40"/>
      <c r="K1698" s="45">
        <v>1500000</v>
      </c>
    </row>
    <row r="1699" spans="1:11" s="62" customFormat="1" ht="45" x14ac:dyDescent="0.2">
      <c r="A1699" s="25">
        <v>10627</v>
      </c>
      <c r="B1699" s="54" t="s">
        <v>389</v>
      </c>
      <c r="C1699" s="55" t="s">
        <v>3844</v>
      </c>
      <c r="D1699" s="59" t="s">
        <v>3537</v>
      </c>
      <c r="E1699" s="56">
        <v>44013</v>
      </c>
      <c r="F1699" s="26">
        <f t="shared" si="26"/>
        <v>47665</v>
      </c>
      <c r="G1699" s="55" t="s">
        <v>3845</v>
      </c>
      <c r="H1699" s="57">
        <v>5000000</v>
      </c>
      <c r="I1699" s="39">
        <v>250000</v>
      </c>
      <c r="J1699" s="40">
        <v>44188</v>
      </c>
      <c r="K1699" s="45">
        <v>4750000</v>
      </c>
    </row>
    <row r="1700" spans="1:11" s="62" customFormat="1" ht="45" x14ac:dyDescent="0.2">
      <c r="A1700" s="25">
        <v>10628</v>
      </c>
      <c r="B1700" s="54" t="s">
        <v>389</v>
      </c>
      <c r="C1700" s="55" t="s">
        <v>3844</v>
      </c>
      <c r="D1700" s="59" t="s">
        <v>3537</v>
      </c>
      <c r="E1700" s="56">
        <v>44013</v>
      </c>
      <c r="F1700" s="26">
        <f t="shared" si="26"/>
        <v>47665</v>
      </c>
      <c r="G1700" s="55" t="s">
        <v>3846</v>
      </c>
      <c r="H1700" s="57">
        <v>1500000</v>
      </c>
      <c r="I1700" s="39"/>
      <c r="J1700" s="40"/>
      <c r="K1700" s="45">
        <v>1500000</v>
      </c>
    </row>
    <row r="1701" spans="1:11" s="62" customFormat="1" ht="22.5" x14ac:dyDescent="0.2">
      <c r="A1701" s="25">
        <v>10629</v>
      </c>
      <c r="B1701" s="54" t="s">
        <v>389</v>
      </c>
      <c r="C1701" s="55" t="s">
        <v>303</v>
      </c>
      <c r="D1701" s="59" t="s">
        <v>3537</v>
      </c>
      <c r="E1701" s="56">
        <v>44013</v>
      </c>
      <c r="F1701" s="26">
        <f t="shared" si="26"/>
        <v>47665</v>
      </c>
      <c r="G1701" s="55" t="s">
        <v>3847</v>
      </c>
      <c r="H1701" s="57">
        <v>5000000</v>
      </c>
      <c r="I1701" s="39">
        <v>250000</v>
      </c>
      <c r="J1701" s="40">
        <v>44188</v>
      </c>
      <c r="K1701" s="45">
        <v>4750000</v>
      </c>
    </row>
    <row r="1702" spans="1:11" s="62" customFormat="1" ht="22.5" x14ac:dyDescent="0.2">
      <c r="A1702" s="25">
        <v>10630</v>
      </c>
      <c r="B1702" s="54" t="s">
        <v>389</v>
      </c>
      <c r="C1702" s="55" t="s">
        <v>303</v>
      </c>
      <c r="D1702" s="59" t="s">
        <v>3537</v>
      </c>
      <c r="E1702" s="56">
        <v>44013</v>
      </c>
      <c r="F1702" s="26">
        <f t="shared" si="26"/>
        <v>47665</v>
      </c>
      <c r="G1702" s="55" t="s">
        <v>3848</v>
      </c>
      <c r="H1702" s="57">
        <v>10000000</v>
      </c>
      <c r="I1702" s="39"/>
      <c r="J1702" s="40"/>
      <c r="K1702" s="45">
        <v>10000000</v>
      </c>
    </row>
    <row r="1703" spans="1:11" s="62" customFormat="1" ht="22.5" x14ac:dyDescent="0.2">
      <c r="A1703" s="25">
        <v>10631</v>
      </c>
      <c r="B1703" s="54" t="s">
        <v>389</v>
      </c>
      <c r="C1703" s="55" t="s">
        <v>3849</v>
      </c>
      <c r="D1703" s="59" t="s">
        <v>3537</v>
      </c>
      <c r="E1703" s="56">
        <v>44013</v>
      </c>
      <c r="F1703" s="26">
        <f t="shared" si="26"/>
        <v>47665</v>
      </c>
      <c r="G1703" s="55" t="s">
        <v>3850</v>
      </c>
      <c r="H1703" s="57">
        <v>2500000</v>
      </c>
      <c r="I1703" s="39"/>
      <c r="J1703" s="40"/>
      <c r="K1703" s="45">
        <v>2500000</v>
      </c>
    </row>
    <row r="1704" spans="1:11" s="62" customFormat="1" ht="22.5" x14ac:dyDescent="0.2">
      <c r="A1704" s="25">
        <v>10632</v>
      </c>
      <c r="B1704" s="54" t="s">
        <v>389</v>
      </c>
      <c r="C1704" s="55" t="s">
        <v>3849</v>
      </c>
      <c r="D1704" s="59" t="s">
        <v>3537</v>
      </c>
      <c r="E1704" s="56">
        <v>44013</v>
      </c>
      <c r="F1704" s="26">
        <f t="shared" si="26"/>
        <v>47665</v>
      </c>
      <c r="G1704" s="55" t="s">
        <v>3851</v>
      </c>
      <c r="H1704" s="57">
        <v>1000000</v>
      </c>
      <c r="I1704" s="39"/>
      <c r="J1704" s="40"/>
      <c r="K1704" s="45">
        <v>1000000</v>
      </c>
    </row>
    <row r="1705" spans="1:11" s="62" customFormat="1" ht="22.5" x14ac:dyDescent="0.2">
      <c r="A1705" s="25">
        <v>10633</v>
      </c>
      <c r="B1705" s="54" t="s">
        <v>389</v>
      </c>
      <c r="C1705" s="55" t="s">
        <v>1780</v>
      </c>
      <c r="D1705" s="59" t="s">
        <v>3537</v>
      </c>
      <c r="E1705" s="56">
        <v>44013</v>
      </c>
      <c r="F1705" s="26">
        <f t="shared" si="26"/>
        <v>47665</v>
      </c>
      <c r="G1705" s="55" t="s">
        <v>3852</v>
      </c>
      <c r="H1705" s="57">
        <v>3000000</v>
      </c>
      <c r="I1705" s="39"/>
      <c r="J1705" s="40"/>
      <c r="K1705" s="45">
        <v>3000000</v>
      </c>
    </row>
    <row r="1706" spans="1:11" s="62" customFormat="1" ht="33.75" x14ac:dyDescent="0.2">
      <c r="A1706" s="25">
        <v>10634</v>
      </c>
      <c r="B1706" s="54" t="s">
        <v>389</v>
      </c>
      <c r="C1706" s="55" t="s">
        <v>3853</v>
      </c>
      <c r="D1706" s="59" t="s">
        <v>3537</v>
      </c>
      <c r="E1706" s="56">
        <v>44013</v>
      </c>
      <c r="F1706" s="26">
        <f t="shared" si="26"/>
        <v>47665</v>
      </c>
      <c r="G1706" s="55" t="s">
        <v>3854</v>
      </c>
      <c r="H1706" s="57">
        <v>1500000</v>
      </c>
      <c r="I1706" s="39"/>
      <c r="J1706" s="40"/>
      <c r="K1706" s="45">
        <v>1500000</v>
      </c>
    </row>
    <row r="1707" spans="1:11" s="62" customFormat="1" ht="22.5" x14ac:dyDescent="0.2">
      <c r="A1707" s="25">
        <v>10635</v>
      </c>
      <c r="B1707" s="54" t="s">
        <v>389</v>
      </c>
      <c r="C1707" s="55" t="s">
        <v>3855</v>
      </c>
      <c r="D1707" s="59" t="s">
        <v>3537</v>
      </c>
      <c r="E1707" s="56">
        <v>44013</v>
      </c>
      <c r="F1707" s="26">
        <f t="shared" si="26"/>
        <v>47665</v>
      </c>
      <c r="G1707" s="55" t="s">
        <v>3856</v>
      </c>
      <c r="H1707" s="57">
        <v>2500000</v>
      </c>
      <c r="I1707" s="39"/>
      <c r="J1707" s="40"/>
      <c r="K1707" s="45">
        <v>2500000</v>
      </c>
    </row>
    <row r="1708" spans="1:11" s="62" customFormat="1" ht="22.5" x14ac:dyDescent="0.2">
      <c r="A1708" s="25">
        <v>10636</v>
      </c>
      <c r="B1708" s="54" t="s">
        <v>389</v>
      </c>
      <c r="C1708" s="55" t="s">
        <v>3857</v>
      </c>
      <c r="D1708" s="59" t="s">
        <v>3537</v>
      </c>
      <c r="E1708" s="56">
        <v>44013</v>
      </c>
      <c r="F1708" s="26">
        <f t="shared" si="26"/>
        <v>47665</v>
      </c>
      <c r="G1708" s="55" t="s">
        <v>3858</v>
      </c>
      <c r="H1708" s="57">
        <v>2500000</v>
      </c>
      <c r="I1708" s="39">
        <v>1666030</v>
      </c>
      <c r="J1708" s="40">
        <v>44860</v>
      </c>
      <c r="K1708" s="45">
        <v>833970</v>
      </c>
    </row>
    <row r="1709" spans="1:11" s="62" customFormat="1" ht="22.5" x14ac:dyDescent="0.2">
      <c r="A1709" s="25">
        <v>10637</v>
      </c>
      <c r="B1709" s="54" t="s">
        <v>389</v>
      </c>
      <c r="C1709" s="55" t="s">
        <v>456</v>
      </c>
      <c r="D1709" s="59" t="s">
        <v>3537</v>
      </c>
      <c r="E1709" s="56">
        <v>44013</v>
      </c>
      <c r="F1709" s="26">
        <f t="shared" si="26"/>
        <v>47665</v>
      </c>
      <c r="G1709" s="55" t="s">
        <v>3859</v>
      </c>
      <c r="H1709" s="57">
        <v>2500000</v>
      </c>
      <c r="I1709" s="39"/>
      <c r="J1709" s="40"/>
      <c r="K1709" s="45">
        <v>2500000</v>
      </c>
    </row>
    <row r="1710" spans="1:11" s="62" customFormat="1" ht="22.5" x14ac:dyDescent="0.2">
      <c r="A1710" s="25">
        <v>10638</v>
      </c>
      <c r="B1710" s="54" t="s">
        <v>389</v>
      </c>
      <c r="C1710" s="55" t="s">
        <v>1139</v>
      </c>
      <c r="D1710" s="59" t="s">
        <v>3537</v>
      </c>
      <c r="E1710" s="56">
        <v>44013</v>
      </c>
      <c r="F1710" s="26">
        <f t="shared" si="26"/>
        <v>47665</v>
      </c>
      <c r="G1710" s="55" t="s">
        <v>3860</v>
      </c>
      <c r="H1710" s="57">
        <v>2000000</v>
      </c>
      <c r="I1710" s="39"/>
      <c r="J1710" s="40"/>
      <c r="K1710" s="45">
        <v>2000000</v>
      </c>
    </row>
    <row r="1711" spans="1:11" s="62" customFormat="1" ht="22.5" x14ac:dyDescent="0.2">
      <c r="A1711" s="25">
        <v>10639</v>
      </c>
      <c r="B1711" s="54" t="s">
        <v>389</v>
      </c>
      <c r="C1711" s="55" t="s">
        <v>3861</v>
      </c>
      <c r="D1711" s="59" t="s">
        <v>3537</v>
      </c>
      <c r="E1711" s="56">
        <v>44013</v>
      </c>
      <c r="F1711" s="26">
        <f t="shared" si="26"/>
        <v>47665</v>
      </c>
      <c r="G1711" s="55" t="s">
        <v>3862</v>
      </c>
      <c r="H1711" s="57">
        <v>2000000</v>
      </c>
      <c r="I1711" s="39"/>
      <c r="J1711" s="40"/>
      <c r="K1711" s="45">
        <v>2000000</v>
      </c>
    </row>
    <row r="1712" spans="1:11" s="62" customFormat="1" ht="22.5" x14ac:dyDescent="0.2">
      <c r="A1712" s="25">
        <v>10640</v>
      </c>
      <c r="B1712" s="54" t="s">
        <v>389</v>
      </c>
      <c r="C1712" s="55" t="s">
        <v>159</v>
      </c>
      <c r="D1712" s="59" t="s">
        <v>3537</v>
      </c>
      <c r="E1712" s="56">
        <v>44013</v>
      </c>
      <c r="F1712" s="26">
        <f t="shared" si="26"/>
        <v>47665</v>
      </c>
      <c r="G1712" s="55" t="s">
        <v>3863</v>
      </c>
      <c r="H1712" s="57">
        <v>1000000</v>
      </c>
      <c r="I1712" s="39"/>
      <c r="J1712" s="40"/>
      <c r="K1712" s="45">
        <v>1000000</v>
      </c>
    </row>
    <row r="1713" spans="1:11" s="62" customFormat="1" ht="33.75" x14ac:dyDescent="0.2">
      <c r="A1713" s="25">
        <v>10641</v>
      </c>
      <c r="B1713" s="54" t="s">
        <v>389</v>
      </c>
      <c r="C1713" s="55" t="s">
        <v>1907</v>
      </c>
      <c r="D1713" s="59" t="s">
        <v>3537</v>
      </c>
      <c r="E1713" s="56">
        <v>44013</v>
      </c>
      <c r="F1713" s="26">
        <f t="shared" si="26"/>
        <v>47665</v>
      </c>
      <c r="G1713" s="55" t="s">
        <v>3864</v>
      </c>
      <c r="H1713" s="57">
        <v>4000000</v>
      </c>
      <c r="I1713" s="39"/>
      <c r="J1713" s="40"/>
      <c r="K1713" s="45">
        <v>4000000</v>
      </c>
    </row>
    <row r="1714" spans="1:11" s="62" customFormat="1" ht="33.75" x14ac:dyDescent="0.2">
      <c r="A1714" s="25">
        <v>10642</v>
      </c>
      <c r="B1714" s="54" t="s">
        <v>389</v>
      </c>
      <c r="C1714" s="55" t="s">
        <v>308</v>
      </c>
      <c r="D1714" s="59" t="s">
        <v>3537</v>
      </c>
      <c r="E1714" s="56">
        <v>44013</v>
      </c>
      <c r="F1714" s="26">
        <f t="shared" si="26"/>
        <v>47665</v>
      </c>
      <c r="G1714" s="55" t="s">
        <v>3865</v>
      </c>
      <c r="H1714" s="57">
        <v>9000000</v>
      </c>
      <c r="I1714" s="39"/>
      <c r="J1714" s="40"/>
      <c r="K1714" s="45">
        <v>9000000</v>
      </c>
    </row>
    <row r="1715" spans="1:11" s="62" customFormat="1" ht="22.5" x14ac:dyDescent="0.2">
      <c r="A1715" s="25">
        <v>10643</v>
      </c>
      <c r="B1715" s="54" t="s">
        <v>389</v>
      </c>
      <c r="C1715" s="55" t="s">
        <v>308</v>
      </c>
      <c r="D1715" s="59" t="s">
        <v>3537</v>
      </c>
      <c r="E1715" s="56">
        <v>44013</v>
      </c>
      <c r="F1715" s="26">
        <f t="shared" si="26"/>
        <v>47665</v>
      </c>
      <c r="G1715" s="55" t="s">
        <v>3866</v>
      </c>
      <c r="H1715" s="57">
        <v>2000000</v>
      </c>
      <c r="I1715" s="39"/>
      <c r="J1715" s="40"/>
      <c r="K1715" s="45">
        <v>2000000</v>
      </c>
    </row>
    <row r="1716" spans="1:11" s="62" customFormat="1" ht="33.75" x14ac:dyDescent="0.2">
      <c r="A1716" s="25">
        <v>10644</v>
      </c>
      <c r="B1716" s="54" t="s">
        <v>389</v>
      </c>
      <c r="C1716" s="55" t="s">
        <v>308</v>
      </c>
      <c r="D1716" s="59" t="s">
        <v>3537</v>
      </c>
      <c r="E1716" s="56">
        <v>44013</v>
      </c>
      <c r="F1716" s="26">
        <f t="shared" si="26"/>
        <v>47665</v>
      </c>
      <c r="G1716" s="55" t="s">
        <v>3867</v>
      </c>
      <c r="H1716" s="57">
        <v>2000000</v>
      </c>
      <c r="I1716" s="39"/>
      <c r="J1716" s="40"/>
      <c r="K1716" s="45">
        <v>2000000</v>
      </c>
    </row>
    <row r="1717" spans="1:11" s="62" customFormat="1" ht="33.75" x14ac:dyDescent="0.2">
      <c r="A1717" s="25">
        <v>10645</v>
      </c>
      <c r="B1717" s="54" t="s">
        <v>389</v>
      </c>
      <c r="C1717" s="55" t="s">
        <v>457</v>
      </c>
      <c r="D1717" s="59" t="s">
        <v>3537</v>
      </c>
      <c r="E1717" s="56">
        <v>44013</v>
      </c>
      <c r="F1717" s="26">
        <f t="shared" si="26"/>
        <v>47665</v>
      </c>
      <c r="G1717" s="55" t="s">
        <v>3868</v>
      </c>
      <c r="H1717" s="57">
        <v>3800000</v>
      </c>
      <c r="I1717" s="39"/>
      <c r="J1717" s="40"/>
      <c r="K1717" s="45">
        <v>3800000</v>
      </c>
    </row>
    <row r="1718" spans="1:11" s="62" customFormat="1" ht="22.5" x14ac:dyDescent="0.2">
      <c r="A1718" s="25">
        <v>10646</v>
      </c>
      <c r="B1718" s="54" t="s">
        <v>389</v>
      </c>
      <c r="C1718" s="55" t="s">
        <v>457</v>
      </c>
      <c r="D1718" s="59" t="s">
        <v>3537</v>
      </c>
      <c r="E1718" s="56">
        <v>44013</v>
      </c>
      <c r="F1718" s="26">
        <f t="shared" si="26"/>
        <v>47665</v>
      </c>
      <c r="G1718" s="55" t="s">
        <v>3869</v>
      </c>
      <c r="H1718" s="57">
        <v>500000</v>
      </c>
      <c r="I1718" s="39">
        <v>500000</v>
      </c>
      <c r="J1718" s="40">
        <v>44536</v>
      </c>
      <c r="K1718" s="45">
        <v>0</v>
      </c>
    </row>
    <row r="1719" spans="1:11" s="62" customFormat="1" ht="33.75" x14ac:dyDescent="0.2">
      <c r="A1719" s="25">
        <v>10647</v>
      </c>
      <c r="B1719" s="54" t="s">
        <v>389</v>
      </c>
      <c r="C1719" s="55" t="s">
        <v>457</v>
      </c>
      <c r="D1719" s="59" t="s">
        <v>3537</v>
      </c>
      <c r="E1719" s="56">
        <v>44013</v>
      </c>
      <c r="F1719" s="26">
        <f t="shared" si="26"/>
        <v>47665</v>
      </c>
      <c r="G1719" s="55" t="s">
        <v>3870</v>
      </c>
      <c r="H1719" s="57">
        <v>2500000</v>
      </c>
      <c r="I1719" s="39"/>
      <c r="J1719" s="40"/>
      <c r="K1719" s="45">
        <v>2500000</v>
      </c>
    </row>
    <row r="1720" spans="1:11" s="62" customFormat="1" ht="33.75" x14ac:dyDescent="0.2">
      <c r="A1720" s="25">
        <v>10648</v>
      </c>
      <c r="B1720" s="54" t="s">
        <v>389</v>
      </c>
      <c r="C1720" s="55" t="s">
        <v>457</v>
      </c>
      <c r="D1720" s="59" t="s">
        <v>3537</v>
      </c>
      <c r="E1720" s="56">
        <v>44013</v>
      </c>
      <c r="F1720" s="26">
        <f t="shared" si="26"/>
        <v>47665</v>
      </c>
      <c r="G1720" s="55" t="s">
        <v>3871</v>
      </c>
      <c r="H1720" s="57">
        <v>4000000</v>
      </c>
      <c r="I1720" s="39"/>
      <c r="J1720" s="40"/>
      <c r="K1720" s="45">
        <v>4000000</v>
      </c>
    </row>
    <row r="1721" spans="1:11" s="62" customFormat="1" ht="22.5" x14ac:dyDescent="0.2">
      <c r="A1721" s="25">
        <v>10649</v>
      </c>
      <c r="B1721" s="54" t="s">
        <v>389</v>
      </c>
      <c r="C1721" s="55" t="s">
        <v>3872</v>
      </c>
      <c r="D1721" s="59" t="s">
        <v>3537</v>
      </c>
      <c r="E1721" s="56">
        <v>44013</v>
      </c>
      <c r="F1721" s="26">
        <f t="shared" si="26"/>
        <v>47665</v>
      </c>
      <c r="G1721" s="55" t="s">
        <v>3873</v>
      </c>
      <c r="H1721" s="57">
        <v>5000000</v>
      </c>
      <c r="I1721" s="39"/>
      <c r="J1721" s="40"/>
      <c r="K1721" s="45">
        <v>5000000</v>
      </c>
    </row>
    <row r="1722" spans="1:11" s="62" customFormat="1" ht="33.75" x14ac:dyDescent="0.2">
      <c r="A1722" s="25">
        <v>10650</v>
      </c>
      <c r="B1722" s="54" t="s">
        <v>389</v>
      </c>
      <c r="C1722" s="55" t="s">
        <v>1645</v>
      </c>
      <c r="D1722" s="59" t="s">
        <v>3537</v>
      </c>
      <c r="E1722" s="56">
        <v>44013</v>
      </c>
      <c r="F1722" s="26">
        <f t="shared" si="26"/>
        <v>47665</v>
      </c>
      <c r="G1722" s="55" t="s">
        <v>3874</v>
      </c>
      <c r="H1722" s="57">
        <v>3000000</v>
      </c>
      <c r="I1722" s="39"/>
      <c r="J1722" s="40"/>
      <c r="K1722" s="45">
        <v>3000000</v>
      </c>
    </row>
    <row r="1723" spans="1:11" s="62" customFormat="1" ht="33.75" x14ac:dyDescent="0.2">
      <c r="A1723" s="25">
        <v>10651</v>
      </c>
      <c r="B1723" s="54" t="s">
        <v>389</v>
      </c>
      <c r="C1723" s="55" t="s">
        <v>1645</v>
      </c>
      <c r="D1723" s="59" t="s">
        <v>3537</v>
      </c>
      <c r="E1723" s="56">
        <v>44013</v>
      </c>
      <c r="F1723" s="26">
        <f t="shared" si="26"/>
        <v>47665</v>
      </c>
      <c r="G1723" s="55" t="s">
        <v>3875</v>
      </c>
      <c r="H1723" s="57">
        <v>10000000</v>
      </c>
      <c r="I1723" s="39"/>
      <c r="J1723" s="40"/>
      <c r="K1723" s="45">
        <v>10000000</v>
      </c>
    </row>
    <row r="1724" spans="1:11" s="62" customFormat="1" ht="56.25" x14ac:dyDescent="0.2">
      <c r="A1724" s="25">
        <v>10652</v>
      </c>
      <c r="B1724" s="54" t="s">
        <v>389</v>
      </c>
      <c r="C1724" s="55" t="s">
        <v>3876</v>
      </c>
      <c r="D1724" s="59" t="s">
        <v>3537</v>
      </c>
      <c r="E1724" s="56">
        <v>44013</v>
      </c>
      <c r="F1724" s="26">
        <f t="shared" si="26"/>
        <v>47665</v>
      </c>
      <c r="G1724" s="55" t="s">
        <v>3877</v>
      </c>
      <c r="H1724" s="57">
        <v>6000000</v>
      </c>
      <c r="I1724" s="39"/>
      <c r="J1724" s="40"/>
      <c r="K1724" s="45">
        <v>6000000</v>
      </c>
    </row>
    <row r="1725" spans="1:11" s="62" customFormat="1" ht="45" x14ac:dyDescent="0.2">
      <c r="A1725" s="25">
        <v>10653</v>
      </c>
      <c r="B1725" s="54" t="s">
        <v>389</v>
      </c>
      <c r="C1725" s="55" t="s">
        <v>3878</v>
      </c>
      <c r="D1725" s="59" t="s">
        <v>3537</v>
      </c>
      <c r="E1725" s="56">
        <v>44013</v>
      </c>
      <c r="F1725" s="26">
        <f t="shared" si="26"/>
        <v>47665</v>
      </c>
      <c r="G1725" s="55" t="s">
        <v>3879</v>
      </c>
      <c r="H1725" s="57">
        <v>1250000</v>
      </c>
      <c r="I1725" s="39">
        <v>1250000</v>
      </c>
      <c r="J1725" s="40">
        <v>44883</v>
      </c>
      <c r="K1725" s="45">
        <v>0</v>
      </c>
    </row>
    <row r="1726" spans="1:11" s="62" customFormat="1" ht="33.75" x14ac:dyDescent="0.2">
      <c r="A1726" s="25">
        <v>10654</v>
      </c>
      <c r="B1726" s="54" t="s">
        <v>389</v>
      </c>
      <c r="C1726" s="55" t="s">
        <v>3878</v>
      </c>
      <c r="D1726" s="59" t="s">
        <v>3537</v>
      </c>
      <c r="E1726" s="56">
        <v>44013</v>
      </c>
      <c r="F1726" s="26">
        <f t="shared" si="26"/>
        <v>47665</v>
      </c>
      <c r="G1726" s="55" t="s">
        <v>2307</v>
      </c>
      <c r="H1726" s="57">
        <v>20000000</v>
      </c>
      <c r="I1726" s="39">
        <v>1500000</v>
      </c>
      <c r="J1726" s="40" t="s">
        <v>6453</v>
      </c>
      <c r="K1726" s="45">
        <v>18500000</v>
      </c>
    </row>
    <row r="1727" spans="1:11" s="62" customFormat="1" ht="22.5" x14ac:dyDescent="0.2">
      <c r="A1727" s="25">
        <v>10655</v>
      </c>
      <c r="B1727" s="54" t="s">
        <v>388</v>
      </c>
      <c r="C1727" s="55" t="s">
        <v>976</v>
      </c>
      <c r="D1727" s="59" t="s">
        <v>3537</v>
      </c>
      <c r="E1727" s="56">
        <v>44013</v>
      </c>
      <c r="F1727" s="26">
        <f t="shared" si="26"/>
        <v>47665</v>
      </c>
      <c r="G1727" s="55" t="s">
        <v>3880</v>
      </c>
      <c r="H1727" s="57">
        <v>1500000</v>
      </c>
      <c r="I1727" s="39">
        <v>1311250</v>
      </c>
      <c r="J1727" s="40" t="s">
        <v>6418</v>
      </c>
      <c r="K1727" s="45">
        <v>188750</v>
      </c>
    </row>
    <row r="1728" spans="1:11" s="62" customFormat="1" ht="22.5" x14ac:dyDescent="0.2">
      <c r="A1728" s="25">
        <v>10656</v>
      </c>
      <c r="B1728" s="54" t="s">
        <v>388</v>
      </c>
      <c r="C1728" s="55" t="s">
        <v>976</v>
      </c>
      <c r="D1728" s="59" t="s">
        <v>3537</v>
      </c>
      <c r="E1728" s="56">
        <v>44013</v>
      </c>
      <c r="F1728" s="26">
        <f t="shared" si="26"/>
        <v>47665</v>
      </c>
      <c r="G1728" s="55" t="s">
        <v>1781</v>
      </c>
      <c r="H1728" s="57">
        <v>1500000</v>
      </c>
      <c r="I1728" s="39"/>
      <c r="J1728" s="40"/>
      <c r="K1728" s="45">
        <v>1500000</v>
      </c>
    </row>
    <row r="1729" spans="1:11" s="62" customFormat="1" ht="33.75" x14ac:dyDescent="0.2">
      <c r="A1729" s="25">
        <v>10657</v>
      </c>
      <c r="B1729" s="54" t="s">
        <v>388</v>
      </c>
      <c r="C1729" s="55" t="s">
        <v>3881</v>
      </c>
      <c r="D1729" s="59" t="s">
        <v>3537</v>
      </c>
      <c r="E1729" s="56">
        <v>44013</v>
      </c>
      <c r="F1729" s="26">
        <f t="shared" si="26"/>
        <v>47665</v>
      </c>
      <c r="G1729" s="55" t="s">
        <v>3882</v>
      </c>
      <c r="H1729" s="57">
        <v>12500000</v>
      </c>
      <c r="I1729" s="39"/>
      <c r="J1729" s="40"/>
      <c r="K1729" s="45">
        <v>12500000</v>
      </c>
    </row>
    <row r="1730" spans="1:11" s="62" customFormat="1" ht="33.75" x14ac:dyDescent="0.2">
      <c r="A1730" s="25">
        <v>10658</v>
      </c>
      <c r="B1730" s="54" t="s">
        <v>882</v>
      </c>
      <c r="C1730" s="55" t="s">
        <v>976</v>
      </c>
      <c r="D1730" s="59" t="s">
        <v>3537</v>
      </c>
      <c r="E1730" s="56">
        <v>44013</v>
      </c>
      <c r="F1730" s="26">
        <f t="shared" si="26"/>
        <v>47665</v>
      </c>
      <c r="G1730" s="55" t="s">
        <v>3883</v>
      </c>
      <c r="H1730" s="57">
        <v>2500000</v>
      </c>
      <c r="I1730" s="39"/>
      <c r="J1730" s="40"/>
      <c r="K1730" s="45">
        <v>2500000</v>
      </c>
    </row>
    <row r="1731" spans="1:11" s="62" customFormat="1" ht="22.5" x14ac:dyDescent="0.2">
      <c r="A1731" s="25">
        <v>10659</v>
      </c>
      <c r="B1731" s="54" t="s">
        <v>882</v>
      </c>
      <c r="C1731" s="55" t="s">
        <v>976</v>
      </c>
      <c r="D1731" s="59" t="s">
        <v>3537</v>
      </c>
      <c r="E1731" s="56">
        <v>44013</v>
      </c>
      <c r="F1731" s="26">
        <f t="shared" si="26"/>
        <v>47665</v>
      </c>
      <c r="G1731" s="55" t="s">
        <v>3884</v>
      </c>
      <c r="H1731" s="57">
        <v>14000000</v>
      </c>
      <c r="I1731" s="39">
        <v>1000000</v>
      </c>
      <c r="J1731" s="40">
        <v>44536</v>
      </c>
      <c r="K1731" s="45">
        <v>13000000</v>
      </c>
    </row>
    <row r="1732" spans="1:11" s="62" customFormat="1" ht="33.75" x14ac:dyDescent="0.2">
      <c r="A1732" s="25">
        <v>10660</v>
      </c>
      <c r="B1732" s="54" t="s">
        <v>882</v>
      </c>
      <c r="C1732" s="55" t="s">
        <v>976</v>
      </c>
      <c r="D1732" s="59" t="s">
        <v>3537</v>
      </c>
      <c r="E1732" s="56">
        <v>44013</v>
      </c>
      <c r="F1732" s="26">
        <f t="shared" ref="F1732:F1795" si="27">IF(D1732="","",(DATE(YEAR(E1732)+10,MONTH(E1732),DAY(E1732))))</f>
        <v>47665</v>
      </c>
      <c r="G1732" s="55" t="s">
        <v>3885</v>
      </c>
      <c r="H1732" s="57">
        <v>10000000</v>
      </c>
      <c r="I1732" s="39"/>
      <c r="J1732" s="40"/>
      <c r="K1732" s="45">
        <v>10000000</v>
      </c>
    </row>
    <row r="1733" spans="1:11" s="62" customFormat="1" ht="33.75" x14ac:dyDescent="0.2">
      <c r="A1733" s="25">
        <v>10661</v>
      </c>
      <c r="B1733" s="54" t="s">
        <v>882</v>
      </c>
      <c r="C1733" s="55" t="s">
        <v>976</v>
      </c>
      <c r="D1733" s="59" t="s">
        <v>3537</v>
      </c>
      <c r="E1733" s="56">
        <v>44013</v>
      </c>
      <c r="F1733" s="26">
        <f t="shared" si="27"/>
        <v>47665</v>
      </c>
      <c r="G1733" s="55" t="s">
        <v>3886</v>
      </c>
      <c r="H1733" s="57">
        <v>5000000</v>
      </c>
      <c r="I1733" s="39"/>
      <c r="J1733" s="40"/>
      <c r="K1733" s="45">
        <v>5000000</v>
      </c>
    </row>
    <row r="1734" spans="1:11" s="62" customFormat="1" ht="33.75" x14ac:dyDescent="0.2">
      <c r="A1734" s="25">
        <v>10662</v>
      </c>
      <c r="B1734" s="54" t="s">
        <v>882</v>
      </c>
      <c r="C1734" s="55" t="s">
        <v>976</v>
      </c>
      <c r="D1734" s="59" t="s">
        <v>3537</v>
      </c>
      <c r="E1734" s="56">
        <v>44013</v>
      </c>
      <c r="F1734" s="26">
        <f t="shared" si="27"/>
        <v>47665</v>
      </c>
      <c r="G1734" s="55" t="s">
        <v>3887</v>
      </c>
      <c r="H1734" s="57">
        <v>10000000</v>
      </c>
      <c r="I1734" s="39"/>
      <c r="J1734" s="40"/>
      <c r="K1734" s="45">
        <v>10000000</v>
      </c>
    </row>
    <row r="1735" spans="1:11" s="62" customFormat="1" ht="22.5" x14ac:dyDescent="0.2">
      <c r="A1735" s="25">
        <v>10663</v>
      </c>
      <c r="B1735" s="54" t="s">
        <v>882</v>
      </c>
      <c r="C1735" s="55" t="s">
        <v>976</v>
      </c>
      <c r="D1735" s="59" t="s">
        <v>3537</v>
      </c>
      <c r="E1735" s="56">
        <v>44013</v>
      </c>
      <c r="F1735" s="26">
        <f t="shared" si="27"/>
        <v>47665</v>
      </c>
      <c r="G1735" s="55" t="s">
        <v>3888</v>
      </c>
      <c r="H1735" s="57">
        <v>10000000</v>
      </c>
      <c r="I1735" s="39"/>
      <c r="J1735" s="40"/>
      <c r="K1735" s="45">
        <v>10000000</v>
      </c>
    </row>
    <row r="1736" spans="1:11" s="62" customFormat="1" ht="67.5" x14ac:dyDescent="0.2">
      <c r="A1736" s="25">
        <v>10664</v>
      </c>
      <c r="B1736" s="54" t="s">
        <v>882</v>
      </c>
      <c r="C1736" s="55" t="s">
        <v>976</v>
      </c>
      <c r="D1736" s="59" t="s">
        <v>3537</v>
      </c>
      <c r="E1736" s="56">
        <v>44013</v>
      </c>
      <c r="F1736" s="26">
        <f t="shared" si="27"/>
        <v>47665</v>
      </c>
      <c r="G1736" s="55" t="s">
        <v>3889</v>
      </c>
      <c r="H1736" s="57">
        <v>5000000</v>
      </c>
      <c r="I1736" s="39"/>
      <c r="J1736" s="40"/>
      <c r="K1736" s="45">
        <v>5000000</v>
      </c>
    </row>
    <row r="1737" spans="1:11" s="62" customFormat="1" ht="67.5" x14ac:dyDescent="0.2">
      <c r="A1737" s="25">
        <v>10665</v>
      </c>
      <c r="B1737" s="54" t="s">
        <v>882</v>
      </c>
      <c r="C1737" s="55" t="s">
        <v>976</v>
      </c>
      <c r="D1737" s="59" t="s">
        <v>3537</v>
      </c>
      <c r="E1737" s="56">
        <v>44013</v>
      </c>
      <c r="F1737" s="26">
        <f t="shared" si="27"/>
        <v>47665</v>
      </c>
      <c r="G1737" s="55" t="s">
        <v>3890</v>
      </c>
      <c r="H1737" s="57">
        <v>5000000</v>
      </c>
      <c r="I1737" s="39"/>
      <c r="J1737" s="40"/>
      <c r="K1737" s="45">
        <v>5000000</v>
      </c>
    </row>
    <row r="1738" spans="1:11" s="62" customFormat="1" ht="67.5" x14ac:dyDescent="0.2">
      <c r="A1738" s="25">
        <v>10666</v>
      </c>
      <c r="B1738" s="54" t="s">
        <v>882</v>
      </c>
      <c r="C1738" s="55" t="s">
        <v>976</v>
      </c>
      <c r="D1738" s="59" t="s">
        <v>3537</v>
      </c>
      <c r="E1738" s="56">
        <v>44013</v>
      </c>
      <c r="F1738" s="26">
        <f t="shared" si="27"/>
        <v>47665</v>
      </c>
      <c r="G1738" s="55" t="s">
        <v>3891</v>
      </c>
      <c r="H1738" s="57">
        <v>2000000</v>
      </c>
      <c r="I1738" s="39"/>
      <c r="J1738" s="40"/>
      <c r="K1738" s="45">
        <v>2000000</v>
      </c>
    </row>
    <row r="1739" spans="1:11" s="62" customFormat="1" ht="22.5" x14ac:dyDescent="0.2">
      <c r="A1739" s="25">
        <v>10667</v>
      </c>
      <c r="B1739" s="54" t="s">
        <v>882</v>
      </c>
      <c r="C1739" s="55" t="s">
        <v>976</v>
      </c>
      <c r="D1739" s="59" t="s">
        <v>3537</v>
      </c>
      <c r="E1739" s="56">
        <v>44013</v>
      </c>
      <c r="F1739" s="26">
        <f t="shared" si="27"/>
        <v>47665</v>
      </c>
      <c r="G1739" s="55" t="s">
        <v>3892</v>
      </c>
      <c r="H1739" s="57">
        <v>10000000</v>
      </c>
      <c r="I1739" s="39"/>
      <c r="J1739" s="40"/>
      <c r="K1739" s="45">
        <v>10000000</v>
      </c>
    </row>
    <row r="1740" spans="1:11" s="62" customFormat="1" ht="33.75" x14ac:dyDescent="0.2">
      <c r="A1740" s="25">
        <v>10668</v>
      </c>
      <c r="B1740" s="54" t="s">
        <v>882</v>
      </c>
      <c r="C1740" s="55" t="s">
        <v>1646</v>
      </c>
      <c r="D1740" s="59" t="s">
        <v>3537</v>
      </c>
      <c r="E1740" s="56">
        <v>44013</v>
      </c>
      <c r="F1740" s="26">
        <f t="shared" si="27"/>
        <v>47665</v>
      </c>
      <c r="G1740" s="55" t="s">
        <v>3893</v>
      </c>
      <c r="H1740" s="57">
        <v>500000</v>
      </c>
      <c r="I1740" s="39"/>
      <c r="J1740" s="40"/>
      <c r="K1740" s="45">
        <v>500000</v>
      </c>
    </row>
    <row r="1741" spans="1:11" s="62" customFormat="1" ht="22.5" x14ac:dyDescent="0.2">
      <c r="A1741" s="25">
        <v>10669</v>
      </c>
      <c r="B1741" s="54" t="s">
        <v>882</v>
      </c>
      <c r="C1741" s="55" t="s">
        <v>3894</v>
      </c>
      <c r="D1741" s="59" t="s">
        <v>3537</v>
      </c>
      <c r="E1741" s="56">
        <v>44013</v>
      </c>
      <c r="F1741" s="26">
        <f t="shared" si="27"/>
        <v>47665</v>
      </c>
      <c r="G1741" s="55" t="s">
        <v>3895</v>
      </c>
      <c r="H1741" s="57">
        <v>2000000</v>
      </c>
      <c r="I1741" s="39"/>
      <c r="J1741" s="40"/>
      <c r="K1741" s="45">
        <v>2000000</v>
      </c>
    </row>
    <row r="1742" spans="1:11" s="62" customFormat="1" ht="33.75" x14ac:dyDescent="0.2">
      <c r="A1742" s="25">
        <v>10670</v>
      </c>
      <c r="B1742" s="54" t="s">
        <v>882</v>
      </c>
      <c r="C1742" s="55" t="s">
        <v>1725</v>
      </c>
      <c r="D1742" s="59" t="s">
        <v>3537</v>
      </c>
      <c r="E1742" s="56">
        <v>44013</v>
      </c>
      <c r="F1742" s="26">
        <f t="shared" si="27"/>
        <v>47665</v>
      </c>
      <c r="G1742" s="55" t="s">
        <v>3896</v>
      </c>
      <c r="H1742" s="57">
        <v>3000000</v>
      </c>
      <c r="I1742" s="39"/>
      <c r="J1742" s="40"/>
      <c r="K1742" s="45">
        <v>3000000</v>
      </c>
    </row>
    <row r="1743" spans="1:11" s="62" customFormat="1" ht="67.5" x14ac:dyDescent="0.2">
      <c r="A1743" s="25">
        <v>10671</v>
      </c>
      <c r="B1743" s="54" t="s">
        <v>882</v>
      </c>
      <c r="C1743" s="55" t="s">
        <v>3897</v>
      </c>
      <c r="D1743" s="59" t="s">
        <v>3537</v>
      </c>
      <c r="E1743" s="56">
        <v>44013</v>
      </c>
      <c r="F1743" s="26">
        <f t="shared" si="27"/>
        <v>47665</v>
      </c>
      <c r="G1743" s="55" t="s">
        <v>3898</v>
      </c>
      <c r="H1743" s="57">
        <v>10000000</v>
      </c>
      <c r="I1743" s="39"/>
      <c r="J1743" s="40"/>
      <c r="K1743" s="45">
        <v>10000000</v>
      </c>
    </row>
    <row r="1744" spans="1:11" s="62" customFormat="1" ht="90" x14ac:dyDescent="0.2">
      <c r="A1744" s="25">
        <v>10672</v>
      </c>
      <c r="B1744" s="54" t="s">
        <v>882</v>
      </c>
      <c r="C1744" s="55" t="s">
        <v>1784</v>
      </c>
      <c r="D1744" s="59" t="s">
        <v>3537</v>
      </c>
      <c r="E1744" s="56">
        <v>44013</v>
      </c>
      <c r="F1744" s="26">
        <f t="shared" si="27"/>
        <v>47665</v>
      </c>
      <c r="G1744" s="55" t="s">
        <v>3899</v>
      </c>
      <c r="H1744" s="57">
        <v>2000000</v>
      </c>
      <c r="I1744" s="39"/>
      <c r="J1744" s="40"/>
      <c r="K1744" s="45">
        <v>2000000</v>
      </c>
    </row>
    <row r="1745" spans="1:11" s="62" customFormat="1" ht="45" x14ac:dyDescent="0.2">
      <c r="A1745" s="25">
        <v>10673</v>
      </c>
      <c r="B1745" s="54" t="s">
        <v>882</v>
      </c>
      <c r="C1745" s="55" t="s">
        <v>3900</v>
      </c>
      <c r="D1745" s="59" t="s">
        <v>3537</v>
      </c>
      <c r="E1745" s="56">
        <v>44013</v>
      </c>
      <c r="F1745" s="26">
        <f t="shared" si="27"/>
        <v>47665</v>
      </c>
      <c r="G1745" s="55" t="s">
        <v>3901</v>
      </c>
      <c r="H1745" s="57">
        <v>3000000</v>
      </c>
      <c r="I1745" s="39"/>
      <c r="J1745" s="40"/>
      <c r="K1745" s="45">
        <v>3000000</v>
      </c>
    </row>
    <row r="1746" spans="1:11" s="62" customFormat="1" ht="33.75" x14ac:dyDescent="0.2">
      <c r="A1746" s="25">
        <v>10674</v>
      </c>
      <c r="B1746" s="54" t="s">
        <v>557</v>
      </c>
      <c r="C1746" s="55" t="s">
        <v>976</v>
      </c>
      <c r="D1746" s="59" t="s">
        <v>3537</v>
      </c>
      <c r="E1746" s="56">
        <v>44013</v>
      </c>
      <c r="F1746" s="26">
        <f t="shared" si="27"/>
        <v>47665</v>
      </c>
      <c r="G1746" s="55" t="s">
        <v>3902</v>
      </c>
      <c r="H1746" s="57">
        <v>10000000</v>
      </c>
      <c r="I1746" s="39"/>
      <c r="J1746" s="40"/>
      <c r="K1746" s="45">
        <v>10000000</v>
      </c>
    </row>
    <row r="1747" spans="1:11" s="62" customFormat="1" ht="22.5" x14ac:dyDescent="0.2">
      <c r="A1747" s="25">
        <v>10675</v>
      </c>
      <c r="B1747" s="54" t="s">
        <v>557</v>
      </c>
      <c r="C1747" s="55" t="s">
        <v>976</v>
      </c>
      <c r="D1747" s="59" t="s">
        <v>3537</v>
      </c>
      <c r="E1747" s="56">
        <v>44013</v>
      </c>
      <c r="F1747" s="26">
        <f t="shared" si="27"/>
        <v>47665</v>
      </c>
      <c r="G1747" s="55" t="s">
        <v>1773</v>
      </c>
      <c r="H1747" s="57">
        <v>2000000</v>
      </c>
      <c r="I1747" s="39"/>
      <c r="J1747" s="40"/>
      <c r="K1747" s="45">
        <v>2000000</v>
      </c>
    </row>
    <row r="1748" spans="1:11" s="62" customFormat="1" ht="33.75" x14ac:dyDescent="0.2">
      <c r="A1748" s="25">
        <v>10676</v>
      </c>
      <c r="B1748" s="54" t="s">
        <v>557</v>
      </c>
      <c r="C1748" s="55" t="s">
        <v>976</v>
      </c>
      <c r="D1748" s="59" t="s">
        <v>3537</v>
      </c>
      <c r="E1748" s="56">
        <v>44013</v>
      </c>
      <c r="F1748" s="26">
        <f t="shared" si="27"/>
        <v>47665</v>
      </c>
      <c r="G1748" s="55" t="s">
        <v>1910</v>
      </c>
      <c r="H1748" s="57">
        <v>7500000</v>
      </c>
      <c r="I1748" s="39"/>
      <c r="J1748" s="40"/>
      <c r="K1748" s="45">
        <v>7500000</v>
      </c>
    </row>
    <row r="1749" spans="1:11" s="62" customFormat="1" ht="22.5" x14ac:dyDescent="0.2">
      <c r="A1749" s="25">
        <v>10677</v>
      </c>
      <c r="B1749" s="54" t="s">
        <v>557</v>
      </c>
      <c r="C1749" s="55" t="s">
        <v>976</v>
      </c>
      <c r="D1749" s="59" t="s">
        <v>3537</v>
      </c>
      <c r="E1749" s="56">
        <v>44013</v>
      </c>
      <c r="F1749" s="26">
        <f t="shared" si="27"/>
        <v>47665</v>
      </c>
      <c r="G1749" s="55" t="s">
        <v>3903</v>
      </c>
      <c r="H1749" s="57">
        <v>5000000</v>
      </c>
      <c r="I1749" s="39"/>
      <c r="J1749" s="40"/>
      <c r="K1749" s="45">
        <v>5000000</v>
      </c>
    </row>
    <row r="1750" spans="1:11" s="62" customFormat="1" ht="22.5" x14ac:dyDescent="0.2">
      <c r="A1750" s="25">
        <v>10678</v>
      </c>
      <c r="B1750" s="54" t="s">
        <v>557</v>
      </c>
      <c r="C1750" s="55" t="s">
        <v>976</v>
      </c>
      <c r="D1750" s="59" t="s">
        <v>3537</v>
      </c>
      <c r="E1750" s="56">
        <v>44013</v>
      </c>
      <c r="F1750" s="26">
        <f t="shared" si="27"/>
        <v>47665</v>
      </c>
      <c r="G1750" s="55" t="s">
        <v>3904</v>
      </c>
      <c r="H1750" s="57">
        <v>1400000</v>
      </c>
      <c r="I1750" s="39"/>
      <c r="J1750" s="40"/>
      <c r="K1750" s="45">
        <v>1400000</v>
      </c>
    </row>
    <row r="1751" spans="1:11" s="62" customFormat="1" ht="22.5" x14ac:dyDescent="0.2">
      <c r="A1751" s="25">
        <v>10679</v>
      </c>
      <c r="B1751" s="54" t="s">
        <v>557</v>
      </c>
      <c r="C1751" s="55" t="s">
        <v>978</v>
      </c>
      <c r="D1751" s="59" t="s">
        <v>3537</v>
      </c>
      <c r="E1751" s="56">
        <v>44013</v>
      </c>
      <c r="F1751" s="26">
        <f t="shared" si="27"/>
        <v>47665</v>
      </c>
      <c r="G1751" s="55" t="s">
        <v>1785</v>
      </c>
      <c r="H1751" s="57">
        <v>1000000</v>
      </c>
      <c r="I1751" s="39"/>
      <c r="J1751" s="40"/>
      <c r="K1751" s="45">
        <v>1000000</v>
      </c>
    </row>
    <row r="1752" spans="1:11" s="62" customFormat="1" ht="22.5" x14ac:dyDescent="0.2">
      <c r="A1752" s="25">
        <v>10680</v>
      </c>
      <c r="B1752" s="54" t="s">
        <v>557</v>
      </c>
      <c r="C1752" s="55" t="s">
        <v>978</v>
      </c>
      <c r="D1752" s="59" t="s">
        <v>3537</v>
      </c>
      <c r="E1752" s="56">
        <v>44013</v>
      </c>
      <c r="F1752" s="26">
        <f t="shared" si="27"/>
        <v>47665</v>
      </c>
      <c r="G1752" s="55" t="s">
        <v>3905</v>
      </c>
      <c r="H1752" s="57">
        <v>2500000</v>
      </c>
      <c r="I1752" s="39"/>
      <c r="J1752" s="40"/>
      <c r="K1752" s="45">
        <v>2500000</v>
      </c>
    </row>
    <row r="1753" spans="1:11" s="62" customFormat="1" ht="22.5" x14ac:dyDescent="0.2">
      <c r="A1753" s="25">
        <v>10681</v>
      </c>
      <c r="B1753" s="54" t="s">
        <v>557</v>
      </c>
      <c r="C1753" s="55" t="s">
        <v>1911</v>
      </c>
      <c r="D1753" s="59" t="s">
        <v>3537</v>
      </c>
      <c r="E1753" s="56">
        <v>44013</v>
      </c>
      <c r="F1753" s="26">
        <f t="shared" si="27"/>
        <v>47665</v>
      </c>
      <c r="G1753" s="55" t="s">
        <v>1912</v>
      </c>
      <c r="H1753" s="57">
        <v>1500000</v>
      </c>
      <c r="I1753" s="39"/>
      <c r="J1753" s="40"/>
      <c r="K1753" s="45">
        <v>1500000</v>
      </c>
    </row>
    <row r="1754" spans="1:11" s="62" customFormat="1" ht="22.5" x14ac:dyDescent="0.2">
      <c r="A1754" s="25">
        <v>10682</v>
      </c>
      <c r="B1754" s="54" t="s">
        <v>557</v>
      </c>
      <c r="C1754" s="55" t="s">
        <v>1693</v>
      </c>
      <c r="D1754" s="59" t="s">
        <v>3537</v>
      </c>
      <c r="E1754" s="56">
        <v>44013</v>
      </c>
      <c r="F1754" s="26">
        <f t="shared" si="27"/>
        <v>47665</v>
      </c>
      <c r="G1754" s="55" t="s">
        <v>3906</v>
      </c>
      <c r="H1754" s="57">
        <v>5000000</v>
      </c>
      <c r="I1754" s="39"/>
      <c r="J1754" s="40"/>
      <c r="K1754" s="45">
        <v>5000000</v>
      </c>
    </row>
    <row r="1755" spans="1:11" s="62" customFormat="1" ht="33.75" x14ac:dyDescent="0.2">
      <c r="A1755" s="25">
        <v>10683</v>
      </c>
      <c r="B1755" s="54" t="s">
        <v>557</v>
      </c>
      <c r="C1755" s="55" t="s">
        <v>3907</v>
      </c>
      <c r="D1755" s="59" t="s">
        <v>3537</v>
      </c>
      <c r="E1755" s="56">
        <v>44013</v>
      </c>
      <c r="F1755" s="26">
        <f t="shared" si="27"/>
        <v>47665</v>
      </c>
      <c r="G1755" s="55" t="s">
        <v>3908</v>
      </c>
      <c r="H1755" s="57">
        <v>1300000</v>
      </c>
      <c r="I1755" s="39"/>
      <c r="J1755" s="40"/>
      <c r="K1755" s="45">
        <v>1300000</v>
      </c>
    </row>
    <row r="1756" spans="1:11" s="62" customFormat="1" ht="22.5" x14ac:dyDescent="0.2">
      <c r="A1756" s="25">
        <v>10684</v>
      </c>
      <c r="B1756" s="54" t="s">
        <v>557</v>
      </c>
      <c r="C1756" s="55" t="s">
        <v>1787</v>
      </c>
      <c r="D1756" s="59" t="s">
        <v>3537</v>
      </c>
      <c r="E1756" s="56">
        <v>44013</v>
      </c>
      <c r="F1756" s="26">
        <f t="shared" si="27"/>
        <v>47665</v>
      </c>
      <c r="G1756" s="55" t="s">
        <v>1785</v>
      </c>
      <c r="H1756" s="57">
        <v>2000000</v>
      </c>
      <c r="I1756" s="39"/>
      <c r="J1756" s="40"/>
      <c r="K1756" s="45">
        <v>2000000</v>
      </c>
    </row>
    <row r="1757" spans="1:11" s="62" customFormat="1" ht="45" x14ac:dyDescent="0.2">
      <c r="A1757" s="25">
        <v>10685</v>
      </c>
      <c r="B1757" s="54" t="s">
        <v>557</v>
      </c>
      <c r="C1757" s="55" t="s">
        <v>3909</v>
      </c>
      <c r="D1757" s="59" t="s">
        <v>3537</v>
      </c>
      <c r="E1757" s="56">
        <v>44013</v>
      </c>
      <c r="F1757" s="26">
        <f t="shared" si="27"/>
        <v>47665</v>
      </c>
      <c r="G1757" s="55" t="s">
        <v>3910</v>
      </c>
      <c r="H1757" s="57">
        <v>6000000</v>
      </c>
      <c r="I1757" s="39">
        <v>1000000</v>
      </c>
      <c r="J1757" s="40">
        <v>44188</v>
      </c>
      <c r="K1757" s="45">
        <v>5000000</v>
      </c>
    </row>
    <row r="1758" spans="1:11" s="62" customFormat="1" ht="33.75" x14ac:dyDescent="0.2">
      <c r="A1758" s="25">
        <v>10686</v>
      </c>
      <c r="B1758" s="54" t="s">
        <v>1047</v>
      </c>
      <c r="C1758" s="55" t="s">
        <v>976</v>
      </c>
      <c r="D1758" s="59" t="s">
        <v>3537</v>
      </c>
      <c r="E1758" s="56">
        <v>44013</v>
      </c>
      <c r="F1758" s="26">
        <f t="shared" si="27"/>
        <v>47665</v>
      </c>
      <c r="G1758" s="55" t="s">
        <v>3911</v>
      </c>
      <c r="H1758" s="57">
        <v>10000000</v>
      </c>
      <c r="I1758" s="39">
        <v>3000000</v>
      </c>
      <c r="J1758" s="40" t="s">
        <v>5118</v>
      </c>
      <c r="K1758" s="45">
        <v>7000000</v>
      </c>
    </row>
    <row r="1759" spans="1:11" s="62" customFormat="1" ht="22.5" x14ac:dyDescent="0.2">
      <c r="A1759" s="25">
        <v>10687</v>
      </c>
      <c r="B1759" s="54" t="s">
        <v>1047</v>
      </c>
      <c r="C1759" s="55" t="s">
        <v>1085</v>
      </c>
      <c r="D1759" s="59" t="s">
        <v>3537</v>
      </c>
      <c r="E1759" s="56">
        <v>44013</v>
      </c>
      <c r="F1759" s="26">
        <f t="shared" si="27"/>
        <v>47665</v>
      </c>
      <c r="G1759" s="55" t="s">
        <v>3912</v>
      </c>
      <c r="H1759" s="57">
        <v>15000000</v>
      </c>
      <c r="I1759" s="39"/>
      <c r="J1759" s="40"/>
      <c r="K1759" s="45">
        <v>15000000</v>
      </c>
    </row>
    <row r="1760" spans="1:11" s="62" customFormat="1" ht="45" x14ac:dyDescent="0.2">
      <c r="A1760" s="25">
        <v>10688</v>
      </c>
      <c r="B1760" s="54" t="s">
        <v>121</v>
      </c>
      <c r="C1760" s="55" t="s">
        <v>976</v>
      </c>
      <c r="D1760" s="59" t="s">
        <v>3537</v>
      </c>
      <c r="E1760" s="56">
        <v>44013</v>
      </c>
      <c r="F1760" s="26">
        <f t="shared" si="27"/>
        <v>47665</v>
      </c>
      <c r="G1760" s="55" t="s">
        <v>3913</v>
      </c>
      <c r="H1760" s="57">
        <v>10000000</v>
      </c>
      <c r="I1760" s="39"/>
      <c r="J1760" s="40"/>
      <c r="K1760" s="45">
        <v>10000000</v>
      </c>
    </row>
    <row r="1761" spans="1:11" s="62" customFormat="1" ht="33.75" x14ac:dyDescent="0.2">
      <c r="A1761" s="25">
        <v>10689</v>
      </c>
      <c r="B1761" s="54" t="s">
        <v>121</v>
      </c>
      <c r="C1761" s="55" t="s">
        <v>976</v>
      </c>
      <c r="D1761" s="59" t="s">
        <v>3537</v>
      </c>
      <c r="E1761" s="56">
        <v>44013</v>
      </c>
      <c r="F1761" s="26">
        <f t="shared" si="27"/>
        <v>47665</v>
      </c>
      <c r="G1761" s="55" t="s">
        <v>3914</v>
      </c>
      <c r="H1761" s="57">
        <v>1500000</v>
      </c>
      <c r="I1761" s="39"/>
      <c r="J1761" s="40"/>
      <c r="K1761" s="45">
        <v>1500000</v>
      </c>
    </row>
    <row r="1762" spans="1:11" s="62" customFormat="1" ht="22.5" x14ac:dyDescent="0.2">
      <c r="A1762" s="25">
        <v>10690</v>
      </c>
      <c r="B1762" s="54" t="s">
        <v>121</v>
      </c>
      <c r="C1762" s="55" t="s">
        <v>976</v>
      </c>
      <c r="D1762" s="59" t="s">
        <v>3537</v>
      </c>
      <c r="E1762" s="56">
        <v>44013</v>
      </c>
      <c r="F1762" s="26">
        <f t="shared" si="27"/>
        <v>47665</v>
      </c>
      <c r="G1762" s="55" t="s">
        <v>3915</v>
      </c>
      <c r="H1762" s="57">
        <v>20000000</v>
      </c>
      <c r="I1762" s="39"/>
      <c r="J1762" s="40"/>
      <c r="K1762" s="45">
        <v>20000000</v>
      </c>
    </row>
    <row r="1763" spans="1:11" s="62" customFormat="1" ht="33.75" x14ac:dyDescent="0.2">
      <c r="A1763" s="25">
        <v>10691</v>
      </c>
      <c r="B1763" s="54" t="s">
        <v>121</v>
      </c>
      <c r="C1763" s="55" t="s">
        <v>976</v>
      </c>
      <c r="D1763" s="59" t="s">
        <v>3537</v>
      </c>
      <c r="E1763" s="56">
        <v>44013</v>
      </c>
      <c r="F1763" s="26">
        <f t="shared" si="27"/>
        <v>47665</v>
      </c>
      <c r="G1763" s="55" t="s">
        <v>3916</v>
      </c>
      <c r="H1763" s="57">
        <v>5000000</v>
      </c>
      <c r="I1763" s="39">
        <v>1650000</v>
      </c>
      <c r="J1763" s="40" t="s">
        <v>6384</v>
      </c>
      <c r="K1763" s="45">
        <v>3350000</v>
      </c>
    </row>
    <row r="1764" spans="1:11" s="62" customFormat="1" ht="33.75" x14ac:dyDescent="0.2">
      <c r="A1764" s="25">
        <v>10692</v>
      </c>
      <c r="B1764" s="54" t="s">
        <v>121</v>
      </c>
      <c r="C1764" s="55" t="s">
        <v>976</v>
      </c>
      <c r="D1764" s="59" t="s">
        <v>3537</v>
      </c>
      <c r="E1764" s="56">
        <v>44013</v>
      </c>
      <c r="F1764" s="26">
        <f t="shared" si="27"/>
        <v>47665</v>
      </c>
      <c r="G1764" s="55" t="s">
        <v>3917</v>
      </c>
      <c r="H1764" s="57">
        <v>5000000</v>
      </c>
      <c r="I1764" s="39"/>
      <c r="J1764" s="40"/>
      <c r="K1764" s="45">
        <v>5000000</v>
      </c>
    </row>
    <row r="1765" spans="1:11" s="62" customFormat="1" ht="33.75" x14ac:dyDescent="0.2">
      <c r="A1765" s="25">
        <v>10693</v>
      </c>
      <c r="B1765" s="54" t="s">
        <v>121</v>
      </c>
      <c r="C1765" s="55" t="s">
        <v>976</v>
      </c>
      <c r="D1765" s="59" t="s">
        <v>3537</v>
      </c>
      <c r="E1765" s="56">
        <v>44013</v>
      </c>
      <c r="F1765" s="26">
        <f t="shared" si="27"/>
        <v>47665</v>
      </c>
      <c r="G1765" s="55" t="s">
        <v>3918</v>
      </c>
      <c r="H1765" s="57">
        <v>9500000</v>
      </c>
      <c r="I1765" s="39">
        <v>2000000</v>
      </c>
      <c r="J1765" s="40">
        <v>44860</v>
      </c>
      <c r="K1765" s="45">
        <v>7500000</v>
      </c>
    </row>
    <row r="1766" spans="1:11" s="62" customFormat="1" ht="33.75" x14ac:dyDescent="0.2">
      <c r="A1766" s="25">
        <v>10694</v>
      </c>
      <c r="B1766" s="54" t="s">
        <v>121</v>
      </c>
      <c r="C1766" s="55" t="s">
        <v>976</v>
      </c>
      <c r="D1766" s="59" t="s">
        <v>3537</v>
      </c>
      <c r="E1766" s="56">
        <v>44013</v>
      </c>
      <c r="F1766" s="26">
        <f t="shared" si="27"/>
        <v>47665</v>
      </c>
      <c r="G1766" s="55" t="s">
        <v>3919</v>
      </c>
      <c r="H1766" s="57">
        <v>10000000</v>
      </c>
      <c r="I1766" s="39"/>
      <c r="J1766" s="40"/>
      <c r="K1766" s="45">
        <v>10000000</v>
      </c>
    </row>
    <row r="1767" spans="1:11" s="62" customFormat="1" ht="33.75" x14ac:dyDescent="0.2">
      <c r="A1767" s="25">
        <v>10695</v>
      </c>
      <c r="B1767" s="54" t="s">
        <v>121</v>
      </c>
      <c r="C1767" s="55" t="s">
        <v>976</v>
      </c>
      <c r="D1767" s="59" t="s">
        <v>3537</v>
      </c>
      <c r="E1767" s="56">
        <v>44013</v>
      </c>
      <c r="F1767" s="26">
        <f t="shared" si="27"/>
        <v>47665</v>
      </c>
      <c r="G1767" s="55" t="s">
        <v>3920</v>
      </c>
      <c r="H1767" s="57">
        <v>20000000</v>
      </c>
      <c r="I1767" s="39"/>
      <c r="J1767" s="40"/>
      <c r="K1767" s="45">
        <v>20000000</v>
      </c>
    </row>
    <row r="1768" spans="1:11" s="62" customFormat="1" ht="33.75" x14ac:dyDescent="0.2">
      <c r="A1768" s="25">
        <v>10696</v>
      </c>
      <c r="B1768" s="54" t="s">
        <v>121</v>
      </c>
      <c r="C1768" s="55" t="s">
        <v>976</v>
      </c>
      <c r="D1768" s="59" t="s">
        <v>3537</v>
      </c>
      <c r="E1768" s="56">
        <v>44013</v>
      </c>
      <c r="F1768" s="26">
        <f t="shared" si="27"/>
        <v>47665</v>
      </c>
      <c r="G1768" s="55" t="s">
        <v>3921</v>
      </c>
      <c r="H1768" s="57">
        <v>2500000</v>
      </c>
      <c r="I1768" s="39"/>
      <c r="J1768" s="40"/>
      <c r="K1768" s="45">
        <v>2500000</v>
      </c>
    </row>
    <row r="1769" spans="1:11" s="62" customFormat="1" ht="22.5" x14ac:dyDescent="0.2">
      <c r="A1769" s="25">
        <v>10697</v>
      </c>
      <c r="B1769" s="54" t="s">
        <v>121</v>
      </c>
      <c r="C1769" s="55" t="s">
        <v>976</v>
      </c>
      <c r="D1769" s="59" t="s">
        <v>3537</v>
      </c>
      <c r="E1769" s="56">
        <v>44013</v>
      </c>
      <c r="F1769" s="26">
        <f t="shared" si="27"/>
        <v>47665</v>
      </c>
      <c r="G1769" s="55" t="s">
        <v>3922</v>
      </c>
      <c r="H1769" s="57">
        <v>2000000</v>
      </c>
      <c r="I1769" s="39"/>
      <c r="J1769" s="40"/>
      <c r="K1769" s="45">
        <v>2000000</v>
      </c>
    </row>
    <row r="1770" spans="1:11" s="62" customFormat="1" ht="22.5" x14ac:dyDescent="0.2">
      <c r="A1770" s="25">
        <v>10698</v>
      </c>
      <c r="B1770" s="54" t="s">
        <v>121</v>
      </c>
      <c r="C1770" s="55" t="s">
        <v>976</v>
      </c>
      <c r="D1770" s="59" t="s">
        <v>3537</v>
      </c>
      <c r="E1770" s="56">
        <v>44013</v>
      </c>
      <c r="F1770" s="26">
        <f t="shared" si="27"/>
        <v>47665</v>
      </c>
      <c r="G1770" s="55" t="s">
        <v>3923</v>
      </c>
      <c r="H1770" s="57">
        <v>2500000</v>
      </c>
      <c r="I1770" s="39"/>
      <c r="J1770" s="40"/>
      <c r="K1770" s="45">
        <v>2500000</v>
      </c>
    </row>
    <row r="1771" spans="1:11" s="62" customFormat="1" ht="33.75" x14ac:dyDescent="0.2">
      <c r="A1771" s="25">
        <v>10699</v>
      </c>
      <c r="B1771" s="54" t="s">
        <v>121</v>
      </c>
      <c r="C1771" s="55" t="s">
        <v>976</v>
      </c>
      <c r="D1771" s="59" t="s">
        <v>3537</v>
      </c>
      <c r="E1771" s="56">
        <v>44013</v>
      </c>
      <c r="F1771" s="26">
        <f t="shared" si="27"/>
        <v>47665</v>
      </c>
      <c r="G1771" s="55" t="s">
        <v>3924</v>
      </c>
      <c r="H1771" s="57">
        <v>6000000</v>
      </c>
      <c r="I1771" s="39"/>
      <c r="J1771" s="40"/>
      <c r="K1771" s="45">
        <v>6000000</v>
      </c>
    </row>
    <row r="1772" spans="1:11" s="62" customFormat="1" ht="33.75" x14ac:dyDescent="0.2">
      <c r="A1772" s="25">
        <v>10700</v>
      </c>
      <c r="B1772" s="54" t="s">
        <v>121</v>
      </c>
      <c r="C1772" s="55" t="s">
        <v>976</v>
      </c>
      <c r="D1772" s="59" t="s">
        <v>3537</v>
      </c>
      <c r="E1772" s="56">
        <v>44013</v>
      </c>
      <c r="F1772" s="26">
        <f t="shared" si="27"/>
        <v>47665</v>
      </c>
      <c r="G1772" s="55" t="s">
        <v>3925</v>
      </c>
      <c r="H1772" s="57">
        <v>10000000</v>
      </c>
      <c r="I1772" s="39"/>
      <c r="J1772" s="40"/>
      <c r="K1772" s="45">
        <v>10000000</v>
      </c>
    </row>
    <row r="1773" spans="1:11" s="62" customFormat="1" ht="33.75" x14ac:dyDescent="0.2">
      <c r="A1773" s="25">
        <v>10701</v>
      </c>
      <c r="B1773" s="54" t="s">
        <v>121</v>
      </c>
      <c r="C1773" s="55" t="s">
        <v>976</v>
      </c>
      <c r="D1773" s="59" t="s">
        <v>3537</v>
      </c>
      <c r="E1773" s="56">
        <v>44013</v>
      </c>
      <c r="F1773" s="26">
        <f t="shared" si="27"/>
        <v>47665</v>
      </c>
      <c r="G1773" s="55" t="s">
        <v>3926</v>
      </c>
      <c r="H1773" s="57">
        <v>10000000</v>
      </c>
      <c r="I1773" s="39"/>
      <c r="J1773" s="40"/>
      <c r="K1773" s="45">
        <v>10000000</v>
      </c>
    </row>
    <row r="1774" spans="1:11" s="62" customFormat="1" ht="33.75" x14ac:dyDescent="0.2">
      <c r="A1774" s="25">
        <v>10702</v>
      </c>
      <c r="B1774" s="54" t="s">
        <v>121</v>
      </c>
      <c r="C1774" s="55" t="s">
        <v>976</v>
      </c>
      <c r="D1774" s="59" t="s">
        <v>3537</v>
      </c>
      <c r="E1774" s="56">
        <v>44013</v>
      </c>
      <c r="F1774" s="26">
        <f t="shared" si="27"/>
        <v>47665</v>
      </c>
      <c r="G1774" s="55" t="s">
        <v>3926</v>
      </c>
      <c r="H1774" s="57">
        <v>5000000</v>
      </c>
      <c r="I1774" s="39"/>
      <c r="J1774" s="40"/>
      <c r="K1774" s="45">
        <v>5000000</v>
      </c>
    </row>
    <row r="1775" spans="1:11" s="62" customFormat="1" ht="33.75" x14ac:dyDescent="0.2">
      <c r="A1775" s="25">
        <v>10703</v>
      </c>
      <c r="B1775" s="54" t="s">
        <v>121</v>
      </c>
      <c r="C1775" s="55" t="s">
        <v>976</v>
      </c>
      <c r="D1775" s="59" t="s">
        <v>3537</v>
      </c>
      <c r="E1775" s="56">
        <v>44013</v>
      </c>
      <c r="F1775" s="26">
        <f t="shared" si="27"/>
        <v>47665</v>
      </c>
      <c r="G1775" s="55" t="s">
        <v>3927</v>
      </c>
      <c r="H1775" s="57">
        <v>20000000</v>
      </c>
      <c r="I1775" s="39"/>
      <c r="J1775" s="40"/>
      <c r="K1775" s="45">
        <v>20000000</v>
      </c>
    </row>
    <row r="1776" spans="1:11" s="62" customFormat="1" ht="33.75" x14ac:dyDescent="0.2">
      <c r="A1776" s="25">
        <v>10704</v>
      </c>
      <c r="B1776" s="54" t="s">
        <v>121</v>
      </c>
      <c r="C1776" s="55" t="s">
        <v>976</v>
      </c>
      <c r="D1776" s="59" t="s">
        <v>3537</v>
      </c>
      <c r="E1776" s="56">
        <v>44013</v>
      </c>
      <c r="F1776" s="26">
        <f t="shared" si="27"/>
        <v>47665</v>
      </c>
      <c r="G1776" s="55" t="s">
        <v>3928</v>
      </c>
      <c r="H1776" s="57">
        <v>20000000</v>
      </c>
      <c r="I1776" s="39"/>
      <c r="J1776" s="40"/>
      <c r="K1776" s="45">
        <v>20000000</v>
      </c>
    </row>
    <row r="1777" spans="1:11" s="62" customFormat="1" ht="33.75" x14ac:dyDescent="0.2">
      <c r="A1777" s="25">
        <v>10705</v>
      </c>
      <c r="B1777" s="54" t="s">
        <v>121</v>
      </c>
      <c r="C1777" s="55" t="s">
        <v>976</v>
      </c>
      <c r="D1777" s="59" t="s">
        <v>3537</v>
      </c>
      <c r="E1777" s="56">
        <v>44013</v>
      </c>
      <c r="F1777" s="26">
        <f t="shared" si="27"/>
        <v>47665</v>
      </c>
      <c r="G1777" s="55" t="s">
        <v>3929</v>
      </c>
      <c r="H1777" s="57">
        <v>20000000</v>
      </c>
      <c r="I1777" s="39"/>
      <c r="J1777" s="40"/>
      <c r="K1777" s="45">
        <v>20000000</v>
      </c>
    </row>
    <row r="1778" spans="1:11" s="62" customFormat="1" ht="33.75" x14ac:dyDescent="0.2">
      <c r="A1778" s="25">
        <v>10706</v>
      </c>
      <c r="B1778" s="54" t="s">
        <v>121</v>
      </c>
      <c r="C1778" s="55" t="s">
        <v>976</v>
      </c>
      <c r="D1778" s="59" t="s">
        <v>3537</v>
      </c>
      <c r="E1778" s="56">
        <v>44013</v>
      </c>
      <c r="F1778" s="26">
        <f t="shared" si="27"/>
        <v>47665</v>
      </c>
      <c r="G1778" s="55" t="s">
        <v>3930</v>
      </c>
      <c r="H1778" s="57">
        <v>6000000</v>
      </c>
      <c r="I1778" s="39"/>
      <c r="J1778" s="40"/>
      <c r="K1778" s="45">
        <v>6000000</v>
      </c>
    </row>
    <row r="1779" spans="1:11" s="62" customFormat="1" ht="33.75" x14ac:dyDescent="0.2">
      <c r="A1779" s="25">
        <v>10707</v>
      </c>
      <c r="B1779" s="54" t="s">
        <v>121</v>
      </c>
      <c r="C1779" s="55" t="s">
        <v>976</v>
      </c>
      <c r="D1779" s="59" t="s">
        <v>3537</v>
      </c>
      <c r="E1779" s="56">
        <v>44013</v>
      </c>
      <c r="F1779" s="26">
        <f t="shared" si="27"/>
        <v>47665</v>
      </c>
      <c r="G1779" s="55" t="s">
        <v>3931</v>
      </c>
      <c r="H1779" s="57">
        <v>2000000</v>
      </c>
      <c r="I1779" s="39">
        <v>1000000</v>
      </c>
      <c r="J1779" s="40">
        <v>44536</v>
      </c>
      <c r="K1779" s="45">
        <v>1000000</v>
      </c>
    </row>
    <row r="1780" spans="1:11" s="62" customFormat="1" ht="33.75" x14ac:dyDescent="0.2">
      <c r="A1780" s="25">
        <v>10708</v>
      </c>
      <c r="B1780" s="54" t="s">
        <v>121</v>
      </c>
      <c r="C1780" s="55" t="s">
        <v>976</v>
      </c>
      <c r="D1780" s="59" t="s">
        <v>3537</v>
      </c>
      <c r="E1780" s="56">
        <v>44013</v>
      </c>
      <c r="F1780" s="26">
        <f t="shared" si="27"/>
        <v>47665</v>
      </c>
      <c r="G1780" s="55" t="s">
        <v>3932</v>
      </c>
      <c r="H1780" s="57">
        <v>10000000</v>
      </c>
      <c r="I1780" s="39"/>
      <c r="J1780" s="40"/>
      <c r="K1780" s="45">
        <v>10000000</v>
      </c>
    </row>
    <row r="1781" spans="1:11" s="62" customFormat="1" ht="45" x14ac:dyDescent="0.2">
      <c r="A1781" s="25">
        <v>10709</v>
      </c>
      <c r="B1781" s="54" t="s">
        <v>121</v>
      </c>
      <c r="C1781" s="55" t="s">
        <v>976</v>
      </c>
      <c r="D1781" s="59" t="s">
        <v>3537</v>
      </c>
      <c r="E1781" s="56">
        <v>44013</v>
      </c>
      <c r="F1781" s="26">
        <f t="shared" si="27"/>
        <v>47665</v>
      </c>
      <c r="G1781" s="55" t="s">
        <v>3933</v>
      </c>
      <c r="H1781" s="57">
        <v>10000000</v>
      </c>
      <c r="I1781" s="39">
        <v>5000000</v>
      </c>
      <c r="J1781" s="40" t="s">
        <v>5130</v>
      </c>
      <c r="K1781" s="45">
        <v>5000000</v>
      </c>
    </row>
    <row r="1782" spans="1:11" s="62" customFormat="1" ht="33.75" x14ac:dyDescent="0.2">
      <c r="A1782" s="25">
        <v>10710</v>
      </c>
      <c r="B1782" s="54" t="s">
        <v>121</v>
      </c>
      <c r="C1782" s="55" t="s">
        <v>976</v>
      </c>
      <c r="D1782" s="59" t="s">
        <v>3537</v>
      </c>
      <c r="E1782" s="56">
        <v>44013</v>
      </c>
      <c r="F1782" s="26">
        <f t="shared" si="27"/>
        <v>47665</v>
      </c>
      <c r="G1782" s="55" t="s">
        <v>3927</v>
      </c>
      <c r="H1782" s="57">
        <v>10000000</v>
      </c>
      <c r="I1782" s="39"/>
      <c r="J1782" s="40"/>
      <c r="K1782" s="45">
        <v>10000000</v>
      </c>
    </row>
    <row r="1783" spans="1:11" s="62" customFormat="1" ht="33.75" x14ac:dyDescent="0.2">
      <c r="A1783" s="25">
        <v>10711</v>
      </c>
      <c r="B1783" s="54" t="s">
        <v>121</v>
      </c>
      <c r="C1783" s="55" t="s">
        <v>976</v>
      </c>
      <c r="D1783" s="59" t="s">
        <v>3537</v>
      </c>
      <c r="E1783" s="56">
        <v>44013</v>
      </c>
      <c r="F1783" s="26">
        <f t="shared" si="27"/>
        <v>47665</v>
      </c>
      <c r="G1783" s="55" t="s">
        <v>3934</v>
      </c>
      <c r="H1783" s="57">
        <v>5000000</v>
      </c>
      <c r="I1783" s="39"/>
      <c r="J1783" s="40"/>
      <c r="K1783" s="45">
        <v>5000000</v>
      </c>
    </row>
    <row r="1784" spans="1:11" s="62" customFormat="1" ht="33.75" x14ac:dyDescent="0.2">
      <c r="A1784" s="25">
        <v>10712</v>
      </c>
      <c r="B1784" s="54" t="s">
        <v>121</v>
      </c>
      <c r="C1784" s="55" t="s">
        <v>976</v>
      </c>
      <c r="D1784" s="59" t="s">
        <v>3537</v>
      </c>
      <c r="E1784" s="56">
        <v>44013</v>
      </c>
      <c r="F1784" s="26">
        <f t="shared" si="27"/>
        <v>47665</v>
      </c>
      <c r="G1784" s="55" t="s">
        <v>3935</v>
      </c>
      <c r="H1784" s="57">
        <v>5000000</v>
      </c>
      <c r="I1784" s="39"/>
      <c r="J1784" s="40"/>
      <c r="K1784" s="45">
        <v>5000000</v>
      </c>
    </row>
    <row r="1785" spans="1:11" s="62" customFormat="1" ht="45" x14ac:dyDescent="0.2">
      <c r="A1785" s="25">
        <v>10713</v>
      </c>
      <c r="B1785" s="54" t="s">
        <v>121</v>
      </c>
      <c r="C1785" s="55" t="s">
        <v>976</v>
      </c>
      <c r="D1785" s="59" t="s">
        <v>3537</v>
      </c>
      <c r="E1785" s="56">
        <v>44013</v>
      </c>
      <c r="F1785" s="26">
        <f t="shared" si="27"/>
        <v>47665</v>
      </c>
      <c r="G1785" s="55" t="s">
        <v>3936</v>
      </c>
      <c r="H1785" s="57">
        <v>2500000</v>
      </c>
      <c r="I1785" s="39"/>
      <c r="J1785" s="40"/>
      <c r="K1785" s="45">
        <v>2500000</v>
      </c>
    </row>
    <row r="1786" spans="1:11" s="62" customFormat="1" ht="33.75" x14ac:dyDescent="0.2">
      <c r="A1786" s="25">
        <v>10714</v>
      </c>
      <c r="B1786" s="54" t="s">
        <v>121</v>
      </c>
      <c r="C1786" s="55" t="s">
        <v>976</v>
      </c>
      <c r="D1786" s="59" t="s">
        <v>3537</v>
      </c>
      <c r="E1786" s="56">
        <v>44013</v>
      </c>
      <c r="F1786" s="26">
        <f t="shared" si="27"/>
        <v>47665</v>
      </c>
      <c r="G1786" s="55" t="s">
        <v>3937</v>
      </c>
      <c r="H1786" s="57">
        <v>10000000</v>
      </c>
      <c r="I1786" s="39"/>
      <c r="J1786" s="40"/>
      <c r="K1786" s="45">
        <v>10000000</v>
      </c>
    </row>
    <row r="1787" spans="1:11" s="62" customFormat="1" ht="33.75" x14ac:dyDescent="0.2">
      <c r="A1787" s="25">
        <v>10715</v>
      </c>
      <c r="B1787" s="54" t="s">
        <v>121</v>
      </c>
      <c r="C1787" s="55" t="s">
        <v>976</v>
      </c>
      <c r="D1787" s="59" t="s">
        <v>3537</v>
      </c>
      <c r="E1787" s="56">
        <v>44013</v>
      </c>
      <c r="F1787" s="26">
        <f t="shared" si="27"/>
        <v>47665</v>
      </c>
      <c r="G1787" s="55" t="s">
        <v>3938</v>
      </c>
      <c r="H1787" s="57">
        <v>10000000</v>
      </c>
      <c r="I1787" s="39"/>
      <c r="J1787" s="40"/>
      <c r="K1787" s="45">
        <v>10000000</v>
      </c>
    </row>
    <row r="1788" spans="1:11" s="62" customFormat="1" ht="22.5" x14ac:dyDescent="0.2">
      <c r="A1788" s="25">
        <v>10716</v>
      </c>
      <c r="B1788" s="54" t="s">
        <v>121</v>
      </c>
      <c r="C1788" s="55" t="s">
        <v>976</v>
      </c>
      <c r="D1788" s="59" t="s">
        <v>3537</v>
      </c>
      <c r="E1788" s="56">
        <v>44013</v>
      </c>
      <c r="F1788" s="26">
        <f t="shared" si="27"/>
        <v>47665</v>
      </c>
      <c r="G1788" s="55" t="s">
        <v>3766</v>
      </c>
      <c r="H1788" s="57">
        <v>1500000</v>
      </c>
      <c r="I1788" s="39"/>
      <c r="J1788" s="40"/>
      <c r="K1788" s="45">
        <v>1500000</v>
      </c>
    </row>
    <row r="1789" spans="1:11" s="62" customFormat="1" ht="33.75" x14ac:dyDescent="0.2">
      <c r="A1789" s="25">
        <v>10717</v>
      </c>
      <c r="B1789" s="54" t="s">
        <v>121</v>
      </c>
      <c r="C1789" s="55" t="s">
        <v>976</v>
      </c>
      <c r="D1789" s="59" t="s">
        <v>3537</v>
      </c>
      <c r="E1789" s="56">
        <v>44013</v>
      </c>
      <c r="F1789" s="26">
        <f t="shared" si="27"/>
        <v>47665</v>
      </c>
      <c r="G1789" s="55" t="s">
        <v>3939</v>
      </c>
      <c r="H1789" s="57">
        <v>2500000</v>
      </c>
      <c r="I1789" s="39"/>
      <c r="J1789" s="40"/>
      <c r="K1789" s="45">
        <v>2500000</v>
      </c>
    </row>
    <row r="1790" spans="1:11" s="62" customFormat="1" ht="33.75" x14ac:dyDescent="0.2">
      <c r="A1790" s="25">
        <v>10718</v>
      </c>
      <c r="B1790" s="54" t="s">
        <v>121</v>
      </c>
      <c r="C1790" s="55" t="s">
        <v>976</v>
      </c>
      <c r="D1790" s="59" t="s">
        <v>3537</v>
      </c>
      <c r="E1790" s="56">
        <v>44013</v>
      </c>
      <c r="F1790" s="26">
        <f t="shared" si="27"/>
        <v>47665</v>
      </c>
      <c r="G1790" s="55" t="s">
        <v>3940</v>
      </c>
      <c r="H1790" s="57">
        <v>11000000</v>
      </c>
      <c r="I1790" s="39">
        <v>2750000</v>
      </c>
      <c r="J1790" s="40">
        <v>44860</v>
      </c>
      <c r="K1790" s="45">
        <v>8250000</v>
      </c>
    </row>
    <row r="1791" spans="1:11" s="62" customFormat="1" ht="22.5" x14ac:dyDescent="0.2">
      <c r="A1791" s="25">
        <v>10719</v>
      </c>
      <c r="B1791" s="54" t="s">
        <v>121</v>
      </c>
      <c r="C1791" s="55" t="s">
        <v>3941</v>
      </c>
      <c r="D1791" s="59" t="s">
        <v>3537</v>
      </c>
      <c r="E1791" s="56">
        <v>44013</v>
      </c>
      <c r="F1791" s="26">
        <f t="shared" si="27"/>
        <v>47665</v>
      </c>
      <c r="G1791" s="55" t="s">
        <v>3942</v>
      </c>
      <c r="H1791" s="57">
        <v>6500000</v>
      </c>
      <c r="I1791" s="39"/>
      <c r="J1791" s="40"/>
      <c r="K1791" s="45">
        <v>6500000</v>
      </c>
    </row>
    <row r="1792" spans="1:11" s="62" customFormat="1" ht="33.75" x14ac:dyDescent="0.2">
      <c r="A1792" s="25">
        <v>10720</v>
      </c>
      <c r="B1792" s="54" t="s">
        <v>121</v>
      </c>
      <c r="C1792" s="55" t="s">
        <v>737</v>
      </c>
      <c r="D1792" s="59" t="s">
        <v>3537</v>
      </c>
      <c r="E1792" s="56">
        <v>44013</v>
      </c>
      <c r="F1792" s="26">
        <f t="shared" si="27"/>
        <v>47665</v>
      </c>
      <c r="G1792" s="55" t="s">
        <v>3943</v>
      </c>
      <c r="H1792" s="57">
        <v>20000000</v>
      </c>
      <c r="I1792" s="39"/>
      <c r="J1792" s="40"/>
      <c r="K1792" s="45">
        <v>20000000</v>
      </c>
    </row>
    <row r="1793" spans="1:11" s="62" customFormat="1" ht="45" x14ac:dyDescent="0.2">
      <c r="A1793" s="25">
        <v>10721</v>
      </c>
      <c r="B1793" s="54" t="s">
        <v>121</v>
      </c>
      <c r="C1793" s="55" t="s">
        <v>738</v>
      </c>
      <c r="D1793" s="59" t="s">
        <v>3537</v>
      </c>
      <c r="E1793" s="56">
        <v>44013</v>
      </c>
      <c r="F1793" s="26">
        <f t="shared" si="27"/>
        <v>47665</v>
      </c>
      <c r="G1793" s="55" t="s">
        <v>3944</v>
      </c>
      <c r="H1793" s="57">
        <v>3000000</v>
      </c>
      <c r="I1793" s="39"/>
      <c r="J1793" s="40"/>
      <c r="K1793" s="45">
        <v>3000000</v>
      </c>
    </row>
    <row r="1794" spans="1:11" s="62" customFormat="1" ht="33.75" x14ac:dyDescent="0.2">
      <c r="A1794" s="25">
        <v>10722</v>
      </c>
      <c r="B1794" s="54" t="s">
        <v>121</v>
      </c>
      <c r="C1794" s="55" t="s">
        <v>1788</v>
      </c>
      <c r="D1794" s="59" t="s">
        <v>3537</v>
      </c>
      <c r="E1794" s="56">
        <v>44013</v>
      </c>
      <c r="F1794" s="26">
        <f t="shared" si="27"/>
        <v>47665</v>
      </c>
      <c r="G1794" s="55" t="s">
        <v>3945</v>
      </c>
      <c r="H1794" s="57">
        <v>1000000</v>
      </c>
      <c r="I1794" s="39"/>
      <c r="J1794" s="40"/>
      <c r="K1794" s="45">
        <v>1000000</v>
      </c>
    </row>
    <row r="1795" spans="1:11" s="62" customFormat="1" ht="33.75" x14ac:dyDescent="0.2">
      <c r="A1795" s="25">
        <v>10723</v>
      </c>
      <c r="B1795" s="54" t="s">
        <v>121</v>
      </c>
      <c r="C1795" s="55" t="s">
        <v>1788</v>
      </c>
      <c r="D1795" s="59" t="s">
        <v>3537</v>
      </c>
      <c r="E1795" s="56">
        <v>44013</v>
      </c>
      <c r="F1795" s="26">
        <f t="shared" si="27"/>
        <v>47665</v>
      </c>
      <c r="G1795" s="55" t="s">
        <v>3946</v>
      </c>
      <c r="H1795" s="57">
        <v>1000000</v>
      </c>
      <c r="I1795" s="39"/>
      <c r="J1795" s="40"/>
      <c r="K1795" s="45">
        <v>1000000</v>
      </c>
    </row>
    <row r="1796" spans="1:11" s="62" customFormat="1" ht="22.5" x14ac:dyDescent="0.2">
      <c r="A1796" s="25">
        <v>10724</v>
      </c>
      <c r="B1796" s="54" t="s">
        <v>121</v>
      </c>
      <c r="C1796" s="55" t="s">
        <v>3947</v>
      </c>
      <c r="D1796" s="59" t="s">
        <v>3537</v>
      </c>
      <c r="E1796" s="56">
        <v>44013</v>
      </c>
      <c r="F1796" s="26">
        <f t="shared" ref="F1796:F1859" si="28">IF(D1796="","",(DATE(YEAR(E1796)+10,MONTH(E1796),DAY(E1796))))</f>
        <v>47665</v>
      </c>
      <c r="G1796" s="55" t="s">
        <v>3948</v>
      </c>
      <c r="H1796" s="57">
        <v>2777000</v>
      </c>
      <c r="I1796" s="39"/>
      <c r="J1796" s="40"/>
      <c r="K1796" s="45">
        <v>2777000</v>
      </c>
    </row>
    <row r="1797" spans="1:11" s="62" customFormat="1" ht="33.75" x14ac:dyDescent="0.2">
      <c r="A1797" s="25">
        <v>10725</v>
      </c>
      <c r="B1797" s="54" t="s">
        <v>121</v>
      </c>
      <c r="C1797" s="55" t="s">
        <v>3949</v>
      </c>
      <c r="D1797" s="59" t="s">
        <v>3537</v>
      </c>
      <c r="E1797" s="56">
        <v>44013</v>
      </c>
      <c r="F1797" s="26">
        <f t="shared" si="28"/>
        <v>47665</v>
      </c>
      <c r="G1797" s="55" t="s">
        <v>3950</v>
      </c>
      <c r="H1797" s="57">
        <v>10000000</v>
      </c>
      <c r="I1797" s="39"/>
      <c r="J1797" s="40"/>
      <c r="K1797" s="45">
        <v>10000000</v>
      </c>
    </row>
    <row r="1798" spans="1:11" s="62" customFormat="1" ht="33.75" x14ac:dyDescent="0.2">
      <c r="A1798" s="25">
        <v>10726</v>
      </c>
      <c r="B1798" s="54" t="s">
        <v>121</v>
      </c>
      <c r="C1798" s="55" t="s">
        <v>1919</v>
      </c>
      <c r="D1798" s="59" t="s">
        <v>3537</v>
      </c>
      <c r="E1798" s="56">
        <v>44013</v>
      </c>
      <c r="F1798" s="26">
        <f t="shared" si="28"/>
        <v>47665</v>
      </c>
      <c r="G1798" s="55" t="s">
        <v>3951</v>
      </c>
      <c r="H1798" s="57">
        <v>10000000</v>
      </c>
      <c r="I1798" s="39"/>
      <c r="J1798" s="40"/>
      <c r="K1798" s="45">
        <v>10000000</v>
      </c>
    </row>
    <row r="1799" spans="1:11" s="62" customFormat="1" ht="33.75" x14ac:dyDescent="0.2">
      <c r="A1799" s="25">
        <v>10727</v>
      </c>
      <c r="B1799" s="54" t="s">
        <v>121</v>
      </c>
      <c r="C1799" s="55" t="s">
        <v>1919</v>
      </c>
      <c r="D1799" s="59" t="s">
        <v>3537</v>
      </c>
      <c r="E1799" s="56">
        <v>44013</v>
      </c>
      <c r="F1799" s="26">
        <f t="shared" si="28"/>
        <v>47665</v>
      </c>
      <c r="G1799" s="55" t="s">
        <v>3952</v>
      </c>
      <c r="H1799" s="57">
        <v>2500000</v>
      </c>
      <c r="I1799" s="39"/>
      <c r="J1799" s="40"/>
      <c r="K1799" s="45">
        <v>2500000</v>
      </c>
    </row>
    <row r="1800" spans="1:11" s="62" customFormat="1" ht="22.5" x14ac:dyDescent="0.2">
      <c r="A1800" s="25">
        <v>10728</v>
      </c>
      <c r="B1800" s="54" t="s">
        <v>121</v>
      </c>
      <c r="C1800" s="55" t="s">
        <v>1919</v>
      </c>
      <c r="D1800" s="59" t="s">
        <v>3537</v>
      </c>
      <c r="E1800" s="56">
        <v>44013</v>
      </c>
      <c r="F1800" s="26">
        <f t="shared" si="28"/>
        <v>47665</v>
      </c>
      <c r="G1800" s="55" t="s">
        <v>3953</v>
      </c>
      <c r="H1800" s="57">
        <v>11000000</v>
      </c>
      <c r="I1800" s="39"/>
      <c r="J1800" s="40"/>
      <c r="K1800" s="45">
        <v>11000000</v>
      </c>
    </row>
    <row r="1801" spans="1:11" s="62" customFormat="1" ht="22.5" x14ac:dyDescent="0.2">
      <c r="A1801" s="25">
        <v>10729</v>
      </c>
      <c r="B1801" s="54" t="s">
        <v>121</v>
      </c>
      <c r="C1801" s="55" t="s">
        <v>1918</v>
      </c>
      <c r="D1801" s="59" t="s">
        <v>3537</v>
      </c>
      <c r="E1801" s="56">
        <v>44013</v>
      </c>
      <c r="F1801" s="26">
        <f t="shared" si="28"/>
        <v>47665</v>
      </c>
      <c r="G1801" s="55" t="s">
        <v>3954</v>
      </c>
      <c r="H1801" s="57">
        <v>10000000</v>
      </c>
      <c r="I1801" s="39"/>
      <c r="J1801" s="40"/>
      <c r="K1801" s="45">
        <v>10000000</v>
      </c>
    </row>
    <row r="1802" spans="1:11" s="62" customFormat="1" ht="22.5" x14ac:dyDescent="0.2">
      <c r="A1802" s="25">
        <v>10730</v>
      </c>
      <c r="B1802" s="54" t="s">
        <v>121</v>
      </c>
      <c r="C1802" s="55" t="s">
        <v>3955</v>
      </c>
      <c r="D1802" s="59" t="s">
        <v>3537</v>
      </c>
      <c r="E1802" s="56">
        <v>44013</v>
      </c>
      <c r="F1802" s="26">
        <f t="shared" si="28"/>
        <v>47665</v>
      </c>
      <c r="G1802" s="55" t="s">
        <v>3956</v>
      </c>
      <c r="H1802" s="57">
        <v>2500000</v>
      </c>
      <c r="I1802" s="39"/>
      <c r="J1802" s="40"/>
      <c r="K1802" s="45">
        <v>2500000</v>
      </c>
    </row>
    <row r="1803" spans="1:11" s="62" customFormat="1" ht="22.5" x14ac:dyDescent="0.2">
      <c r="A1803" s="25">
        <v>10731</v>
      </c>
      <c r="B1803" s="54" t="s">
        <v>121</v>
      </c>
      <c r="C1803" s="55" t="s">
        <v>3957</v>
      </c>
      <c r="D1803" s="59" t="s">
        <v>3537</v>
      </c>
      <c r="E1803" s="56">
        <v>44013</v>
      </c>
      <c r="F1803" s="26">
        <f t="shared" si="28"/>
        <v>47665</v>
      </c>
      <c r="G1803" s="55" t="s">
        <v>3958</v>
      </c>
      <c r="H1803" s="57">
        <v>5000000</v>
      </c>
      <c r="I1803" s="39"/>
      <c r="J1803" s="40"/>
      <c r="K1803" s="45">
        <v>5000000</v>
      </c>
    </row>
    <row r="1804" spans="1:11" s="62" customFormat="1" ht="22.5" x14ac:dyDescent="0.2">
      <c r="A1804" s="25">
        <v>10732</v>
      </c>
      <c r="B1804" s="54" t="s">
        <v>121</v>
      </c>
      <c r="C1804" s="55" t="s">
        <v>3957</v>
      </c>
      <c r="D1804" s="59" t="s">
        <v>3537</v>
      </c>
      <c r="E1804" s="56">
        <v>44013</v>
      </c>
      <c r="F1804" s="26">
        <f t="shared" si="28"/>
        <v>47665</v>
      </c>
      <c r="G1804" s="55" t="s">
        <v>3959</v>
      </c>
      <c r="H1804" s="57">
        <v>5000000</v>
      </c>
      <c r="I1804" s="39"/>
      <c r="J1804" s="40"/>
      <c r="K1804" s="45">
        <v>5000000</v>
      </c>
    </row>
    <row r="1805" spans="1:11" s="62" customFormat="1" ht="22.5" x14ac:dyDescent="0.2">
      <c r="A1805" s="25">
        <v>10733</v>
      </c>
      <c r="B1805" s="54" t="s">
        <v>121</v>
      </c>
      <c r="C1805" s="55" t="s">
        <v>739</v>
      </c>
      <c r="D1805" s="59" t="s">
        <v>3537</v>
      </c>
      <c r="E1805" s="56">
        <v>44013</v>
      </c>
      <c r="F1805" s="26">
        <f t="shared" si="28"/>
        <v>47665</v>
      </c>
      <c r="G1805" s="55" t="s">
        <v>3960</v>
      </c>
      <c r="H1805" s="57">
        <v>5000000</v>
      </c>
      <c r="I1805" s="39"/>
      <c r="J1805" s="40"/>
      <c r="K1805" s="45">
        <v>5000000</v>
      </c>
    </row>
    <row r="1806" spans="1:11" s="62" customFormat="1" ht="33.75" x14ac:dyDescent="0.2">
      <c r="A1806" s="25">
        <v>10734</v>
      </c>
      <c r="B1806" s="54" t="s">
        <v>121</v>
      </c>
      <c r="C1806" s="55" t="s">
        <v>3961</v>
      </c>
      <c r="D1806" s="59" t="s">
        <v>3537</v>
      </c>
      <c r="E1806" s="56">
        <v>44013</v>
      </c>
      <c r="F1806" s="26">
        <f t="shared" si="28"/>
        <v>47665</v>
      </c>
      <c r="G1806" s="55" t="s">
        <v>3962</v>
      </c>
      <c r="H1806" s="57">
        <v>10000000</v>
      </c>
      <c r="I1806" s="39"/>
      <c r="J1806" s="40"/>
      <c r="K1806" s="45">
        <v>10000000</v>
      </c>
    </row>
    <row r="1807" spans="1:11" s="62" customFormat="1" ht="33.75" x14ac:dyDescent="0.2">
      <c r="A1807" s="25">
        <v>10735</v>
      </c>
      <c r="B1807" s="54" t="s">
        <v>121</v>
      </c>
      <c r="C1807" s="55" t="s">
        <v>2333</v>
      </c>
      <c r="D1807" s="59" t="s">
        <v>3537</v>
      </c>
      <c r="E1807" s="56">
        <v>44013</v>
      </c>
      <c r="F1807" s="26">
        <f t="shared" si="28"/>
        <v>47665</v>
      </c>
      <c r="G1807" s="55" t="s">
        <v>3963</v>
      </c>
      <c r="H1807" s="57">
        <v>25000000</v>
      </c>
      <c r="I1807" s="39"/>
      <c r="J1807" s="40"/>
      <c r="K1807" s="45">
        <v>25000000</v>
      </c>
    </row>
    <row r="1808" spans="1:11" s="62" customFormat="1" ht="33.75" x14ac:dyDescent="0.2">
      <c r="A1808" s="25">
        <v>10736</v>
      </c>
      <c r="B1808" s="54" t="s">
        <v>121</v>
      </c>
      <c r="C1808" s="55" t="s">
        <v>1144</v>
      </c>
      <c r="D1808" s="59" t="s">
        <v>3537</v>
      </c>
      <c r="E1808" s="56">
        <v>44013</v>
      </c>
      <c r="F1808" s="26">
        <f t="shared" si="28"/>
        <v>47665</v>
      </c>
      <c r="G1808" s="55" t="s">
        <v>3964</v>
      </c>
      <c r="H1808" s="57">
        <v>10000000</v>
      </c>
      <c r="I1808" s="39"/>
      <c r="J1808" s="40"/>
      <c r="K1808" s="45">
        <v>10000000</v>
      </c>
    </row>
    <row r="1809" spans="1:11" s="62" customFormat="1" ht="33.75" x14ac:dyDescent="0.2">
      <c r="A1809" s="25">
        <v>10737</v>
      </c>
      <c r="B1809" s="54" t="s">
        <v>121</v>
      </c>
      <c r="C1809" s="55" t="s">
        <v>1790</v>
      </c>
      <c r="D1809" s="59" t="s">
        <v>3537</v>
      </c>
      <c r="E1809" s="56">
        <v>44013</v>
      </c>
      <c r="F1809" s="26">
        <f t="shared" si="28"/>
        <v>47665</v>
      </c>
      <c r="G1809" s="55" t="s">
        <v>3965</v>
      </c>
      <c r="H1809" s="57">
        <v>2500000</v>
      </c>
      <c r="I1809" s="39">
        <v>2140166</v>
      </c>
      <c r="J1809" s="40">
        <v>44692</v>
      </c>
      <c r="K1809" s="45">
        <v>359834</v>
      </c>
    </row>
    <row r="1810" spans="1:11" s="62" customFormat="1" ht="33.75" x14ac:dyDescent="0.2">
      <c r="A1810" s="25">
        <v>10738</v>
      </c>
      <c r="B1810" s="54" t="s">
        <v>121</v>
      </c>
      <c r="C1810" s="55" t="s">
        <v>1294</v>
      </c>
      <c r="D1810" s="59" t="s">
        <v>3537</v>
      </c>
      <c r="E1810" s="56">
        <v>44013</v>
      </c>
      <c r="F1810" s="26">
        <f t="shared" si="28"/>
        <v>47665</v>
      </c>
      <c r="G1810" s="55" t="s">
        <v>3966</v>
      </c>
      <c r="H1810" s="57">
        <v>10000000</v>
      </c>
      <c r="I1810" s="39"/>
      <c r="J1810" s="40"/>
      <c r="K1810" s="45">
        <v>10000000</v>
      </c>
    </row>
    <row r="1811" spans="1:11" s="62" customFormat="1" ht="33.75" x14ac:dyDescent="0.2">
      <c r="A1811" s="25">
        <v>10739</v>
      </c>
      <c r="B1811" s="54" t="s">
        <v>121</v>
      </c>
      <c r="C1811" s="55" t="s">
        <v>1294</v>
      </c>
      <c r="D1811" s="59" t="s">
        <v>3537</v>
      </c>
      <c r="E1811" s="56">
        <v>44013</v>
      </c>
      <c r="F1811" s="26">
        <f t="shared" si="28"/>
        <v>47665</v>
      </c>
      <c r="G1811" s="55" t="s">
        <v>3967</v>
      </c>
      <c r="H1811" s="57">
        <v>10000000</v>
      </c>
      <c r="I1811" s="39"/>
      <c r="J1811" s="40"/>
      <c r="K1811" s="45">
        <v>10000000</v>
      </c>
    </row>
    <row r="1812" spans="1:11" s="62" customFormat="1" ht="33.75" x14ac:dyDescent="0.2">
      <c r="A1812" s="25">
        <v>10740</v>
      </c>
      <c r="B1812" s="54" t="s">
        <v>121</v>
      </c>
      <c r="C1812" s="55" t="s">
        <v>1294</v>
      </c>
      <c r="D1812" s="59" t="s">
        <v>3537</v>
      </c>
      <c r="E1812" s="56">
        <v>44013</v>
      </c>
      <c r="F1812" s="26">
        <f t="shared" si="28"/>
        <v>47665</v>
      </c>
      <c r="G1812" s="55" t="s">
        <v>3968</v>
      </c>
      <c r="H1812" s="57">
        <v>40000000</v>
      </c>
      <c r="I1812" s="39"/>
      <c r="J1812" s="40"/>
      <c r="K1812" s="45">
        <v>40000000</v>
      </c>
    </row>
    <row r="1813" spans="1:11" s="62" customFormat="1" ht="22.5" x14ac:dyDescent="0.2">
      <c r="A1813" s="25">
        <v>10741</v>
      </c>
      <c r="B1813" s="54" t="s">
        <v>121</v>
      </c>
      <c r="C1813" s="55" t="s">
        <v>1294</v>
      </c>
      <c r="D1813" s="59" t="s">
        <v>3537</v>
      </c>
      <c r="E1813" s="56">
        <v>44013</v>
      </c>
      <c r="F1813" s="26">
        <f t="shared" si="28"/>
        <v>47665</v>
      </c>
      <c r="G1813" s="55" t="s">
        <v>3969</v>
      </c>
      <c r="H1813" s="57">
        <v>2000000</v>
      </c>
      <c r="I1813" s="39"/>
      <c r="J1813" s="40"/>
      <c r="K1813" s="45">
        <v>2000000</v>
      </c>
    </row>
    <row r="1814" spans="1:11" s="62" customFormat="1" ht="33.75" x14ac:dyDescent="0.2">
      <c r="A1814" s="25">
        <v>10742</v>
      </c>
      <c r="B1814" s="54" t="s">
        <v>121</v>
      </c>
      <c r="C1814" s="55" t="s">
        <v>3970</v>
      </c>
      <c r="D1814" s="59" t="s">
        <v>3537</v>
      </c>
      <c r="E1814" s="56">
        <v>44013</v>
      </c>
      <c r="F1814" s="26">
        <f t="shared" si="28"/>
        <v>47665</v>
      </c>
      <c r="G1814" s="55" t="s">
        <v>3971</v>
      </c>
      <c r="H1814" s="57">
        <v>2500000</v>
      </c>
      <c r="I1814" s="39"/>
      <c r="J1814" s="40"/>
      <c r="K1814" s="45">
        <v>2500000</v>
      </c>
    </row>
    <row r="1815" spans="1:11" s="62" customFormat="1" ht="22.5" x14ac:dyDescent="0.2">
      <c r="A1815" s="25">
        <v>10743</v>
      </c>
      <c r="B1815" s="54" t="s">
        <v>121</v>
      </c>
      <c r="C1815" s="55" t="s">
        <v>1327</v>
      </c>
      <c r="D1815" s="59" t="s">
        <v>3537</v>
      </c>
      <c r="E1815" s="56">
        <v>44013</v>
      </c>
      <c r="F1815" s="26">
        <f t="shared" si="28"/>
        <v>47665</v>
      </c>
      <c r="G1815" s="55" t="s">
        <v>3972</v>
      </c>
      <c r="H1815" s="57">
        <v>500000</v>
      </c>
      <c r="I1815" s="39"/>
      <c r="J1815" s="40"/>
      <c r="K1815" s="45">
        <v>500000</v>
      </c>
    </row>
    <row r="1816" spans="1:11" s="62" customFormat="1" ht="22.5" x14ac:dyDescent="0.2">
      <c r="A1816" s="25">
        <v>10744</v>
      </c>
      <c r="B1816" s="54" t="s">
        <v>121</v>
      </c>
      <c r="C1816" s="55" t="s">
        <v>2343</v>
      </c>
      <c r="D1816" s="59" t="s">
        <v>3537</v>
      </c>
      <c r="E1816" s="56">
        <v>44013</v>
      </c>
      <c r="F1816" s="26">
        <f t="shared" si="28"/>
        <v>47665</v>
      </c>
      <c r="G1816" s="55" t="s">
        <v>3973</v>
      </c>
      <c r="H1816" s="57">
        <v>550000</v>
      </c>
      <c r="I1816" s="39"/>
      <c r="J1816" s="40"/>
      <c r="K1816" s="45">
        <v>550000</v>
      </c>
    </row>
    <row r="1817" spans="1:11" s="62" customFormat="1" ht="33.75" x14ac:dyDescent="0.2">
      <c r="A1817" s="25">
        <v>10745</v>
      </c>
      <c r="B1817" s="54" t="s">
        <v>121</v>
      </c>
      <c r="C1817" s="55" t="s">
        <v>1739</v>
      </c>
      <c r="D1817" s="59" t="s">
        <v>3537</v>
      </c>
      <c r="E1817" s="56">
        <v>44013</v>
      </c>
      <c r="F1817" s="26">
        <f t="shared" si="28"/>
        <v>47665</v>
      </c>
      <c r="G1817" s="55" t="s">
        <v>3974</v>
      </c>
      <c r="H1817" s="57">
        <v>1000000</v>
      </c>
      <c r="I1817" s="39"/>
      <c r="J1817" s="40"/>
      <c r="K1817" s="45">
        <v>1000000</v>
      </c>
    </row>
    <row r="1818" spans="1:11" s="62" customFormat="1" ht="33.75" x14ac:dyDescent="0.2">
      <c r="A1818" s="25">
        <v>10746</v>
      </c>
      <c r="B1818" s="54" t="s">
        <v>121</v>
      </c>
      <c r="C1818" s="55" t="s">
        <v>1925</v>
      </c>
      <c r="D1818" s="59" t="s">
        <v>3537</v>
      </c>
      <c r="E1818" s="56">
        <v>44013</v>
      </c>
      <c r="F1818" s="26">
        <f t="shared" si="28"/>
        <v>47665</v>
      </c>
      <c r="G1818" s="55" t="s">
        <v>3975</v>
      </c>
      <c r="H1818" s="57">
        <v>5000000</v>
      </c>
      <c r="I1818" s="39"/>
      <c r="J1818" s="40"/>
      <c r="K1818" s="45">
        <v>5000000</v>
      </c>
    </row>
    <row r="1819" spans="1:11" s="62" customFormat="1" ht="33.75" x14ac:dyDescent="0.2">
      <c r="A1819" s="25">
        <v>10747</v>
      </c>
      <c r="B1819" s="54" t="s">
        <v>121</v>
      </c>
      <c r="C1819" s="55" t="s">
        <v>3976</v>
      </c>
      <c r="D1819" s="59" t="s">
        <v>3537</v>
      </c>
      <c r="E1819" s="56">
        <v>44013</v>
      </c>
      <c r="F1819" s="26">
        <f t="shared" si="28"/>
        <v>47665</v>
      </c>
      <c r="G1819" s="55" t="s">
        <v>3977</v>
      </c>
      <c r="H1819" s="57">
        <v>25000000</v>
      </c>
      <c r="I1819" s="39"/>
      <c r="J1819" s="40"/>
      <c r="K1819" s="45">
        <v>25000000</v>
      </c>
    </row>
    <row r="1820" spans="1:11" s="62" customFormat="1" ht="22.5" x14ac:dyDescent="0.2">
      <c r="A1820" s="25">
        <v>10748</v>
      </c>
      <c r="B1820" s="54" t="s">
        <v>121</v>
      </c>
      <c r="C1820" s="55" t="s">
        <v>3978</v>
      </c>
      <c r="D1820" s="59" t="s">
        <v>3537</v>
      </c>
      <c r="E1820" s="56">
        <v>44013</v>
      </c>
      <c r="F1820" s="26">
        <f t="shared" si="28"/>
        <v>47665</v>
      </c>
      <c r="G1820" s="55" t="s">
        <v>3979</v>
      </c>
      <c r="H1820" s="57">
        <v>2500000</v>
      </c>
      <c r="I1820" s="39"/>
      <c r="J1820" s="40"/>
      <c r="K1820" s="45">
        <v>2500000</v>
      </c>
    </row>
    <row r="1821" spans="1:11" s="62" customFormat="1" ht="33.75" x14ac:dyDescent="0.2">
      <c r="A1821" s="25">
        <v>10749</v>
      </c>
      <c r="B1821" s="54" t="s">
        <v>121</v>
      </c>
      <c r="C1821" s="55" t="s">
        <v>1162</v>
      </c>
      <c r="D1821" s="59" t="s">
        <v>3537</v>
      </c>
      <c r="E1821" s="56">
        <v>44013</v>
      </c>
      <c r="F1821" s="26">
        <f t="shared" si="28"/>
        <v>47665</v>
      </c>
      <c r="G1821" s="55" t="s">
        <v>3980</v>
      </c>
      <c r="H1821" s="57">
        <v>2500000</v>
      </c>
      <c r="I1821" s="39"/>
      <c r="J1821" s="40"/>
      <c r="K1821" s="45">
        <v>2500000</v>
      </c>
    </row>
    <row r="1822" spans="1:11" s="62" customFormat="1" ht="33.75" x14ac:dyDescent="0.2">
      <c r="A1822" s="25">
        <v>10750</v>
      </c>
      <c r="B1822" s="54" t="s">
        <v>121</v>
      </c>
      <c r="C1822" s="55" t="s">
        <v>1162</v>
      </c>
      <c r="D1822" s="59" t="s">
        <v>3537</v>
      </c>
      <c r="E1822" s="56">
        <v>44013</v>
      </c>
      <c r="F1822" s="26">
        <f t="shared" si="28"/>
        <v>47665</v>
      </c>
      <c r="G1822" s="55" t="s">
        <v>3981</v>
      </c>
      <c r="H1822" s="57">
        <v>6000000</v>
      </c>
      <c r="I1822" s="39"/>
      <c r="J1822" s="40"/>
      <c r="K1822" s="45">
        <v>6000000</v>
      </c>
    </row>
    <row r="1823" spans="1:11" s="62" customFormat="1" ht="33.75" x14ac:dyDescent="0.2">
      <c r="A1823" s="25">
        <v>10751</v>
      </c>
      <c r="B1823" s="54" t="s">
        <v>121</v>
      </c>
      <c r="C1823" s="55" t="s">
        <v>1162</v>
      </c>
      <c r="D1823" s="59" t="s">
        <v>3537</v>
      </c>
      <c r="E1823" s="56">
        <v>44013</v>
      </c>
      <c r="F1823" s="26">
        <f t="shared" si="28"/>
        <v>47665</v>
      </c>
      <c r="G1823" s="55" t="s">
        <v>3982</v>
      </c>
      <c r="H1823" s="57">
        <v>10000000</v>
      </c>
      <c r="I1823" s="39"/>
      <c r="J1823" s="40"/>
      <c r="K1823" s="45">
        <v>10000000</v>
      </c>
    </row>
    <row r="1824" spans="1:11" s="62" customFormat="1" ht="33.75" x14ac:dyDescent="0.2">
      <c r="A1824" s="25">
        <v>10752</v>
      </c>
      <c r="B1824" s="54" t="s">
        <v>121</v>
      </c>
      <c r="C1824" s="55" t="s">
        <v>1162</v>
      </c>
      <c r="D1824" s="59" t="s">
        <v>3537</v>
      </c>
      <c r="E1824" s="56">
        <v>44013</v>
      </c>
      <c r="F1824" s="26">
        <f t="shared" si="28"/>
        <v>47665</v>
      </c>
      <c r="G1824" s="55" t="s">
        <v>3983</v>
      </c>
      <c r="H1824" s="57">
        <v>5000000</v>
      </c>
      <c r="I1824" s="39"/>
      <c r="J1824" s="40"/>
      <c r="K1824" s="45">
        <v>5000000</v>
      </c>
    </row>
    <row r="1825" spans="1:11" s="62" customFormat="1" ht="22.5" x14ac:dyDescent="0.2">
      <c r="A1825" s="25">
        <v>10753</v>
      </c>
      <c r="B1825" s="54" t="s">
        <v>121</v>
      </c>
      <c r="C1825" s="55" t="s">
        <v>1162</v>
      </c>
      <c r="D1825" s="59" t="s">
        <v>3537</v>
      </c>
      <c r="E1825" s="56">
        <v>44013</v>
      </c>
      <c r="F1825" s="26">
        <f t="shared" si="28"/>
        <v>47665</v>
      </c>
      <c r="G1825" s="55" t="s">
        <v>3984</v>
      </c>
      <c r="H1825" s="57">
        <v>500000</v>
      </c>
      <c r="I1825" s="39"/>
      <c r="J1825" s="40"/>
      <c r="K1825" s="45">
        <v>500000</v>
      </c>
    </row>
    <row r="1826" spans="1:11" s="62" customFormat="1" ht="22.5" x14ac:dyDescent="0.2">
      <c r="A1826" s="25">
        <v>10754</v>
      </c>
      <c r="B1826" s="54" t="s">
        <v>121</v>
      </c>
      <c r="C1826" s="55" t="s">
        <v>1162</v>
      </c>
      <c r="D1826" s="59" t="s">
        <v>3537</v>
      </c>
      <c r="E1826" s="56">
        <v>44013</v>
      </c>
      <c r="F1826" s="26">
        <f t="shared" si="28"/>
        <v>47665</v>
      </c>
      <c r="G1826" s="55" t="s">
        <v>3985</v>
      </c>
      <c r="H1826" s="57">
        <v>1000000</v>
      </c>
      <c r="I1826" s="39"/>
      <c r="J1826" s="40"/>
      <c r="K1826" s="45">
        <v>1000000</v>
      </c>
    </row>
    <row r="1827" spans="1:11" s="62" customFormat="1" ht="22.5" x14ac:dyDescent="0.2">
      <c r="A1827" s="25">
        <v>10755</v>
      </c>
      <c r="B1827" s="54" t="s">
        <v>121</v>
      </c>
      <c r="C1827" s="55" t="s">
        <v>3986</v>
      </c>
      <c r="D1827" s="59" t="s">
        <v>3537</v>
      </c>
      <c r="E1827" s="56">
        <v>44013</v>
      </c>
      <c r="F1827" s="26">
        <f t="shared" si="28"/>
        <v>47665</v>
      </c>
      <c r="G1827" s="55" t="s">
        <v>3987</v>
      </c>
      <c r="H1827" s="57">
        <v>1800000</v>
      </c>
      <c r="I1827" s="39">
        <v>1250000</v>
      </c>
      <c r="J1827" s="40" t="s">
        <v>5107</v>
      </c>
      <c r="K1827" s="45">
        <v>550000</v>
      </c>
    </row>
    <row r="1828" spans="1:11" s="62" customFormat="1" ht="22.5" x14ac:dyDescent="0.2">
      <c r="A1828" s="25">
        <v>10756</v>
      </c>
      <c r="B1828" s="54" t="s">
        <v>121</v>
      </c>
      <c r="C1828" s="55" t="s">
        <v>1791</v>
      </c>
      <c r="D1828" s="59" t="s">
        <v>3537</v>
      </c>
      <c r="E1828" s="56">
        <v>44013</v>
      </c>
      <c r="F1828" s="26">
        <f t="shared" si="28"/>
        <v>47665</v>
      </c>
      <c r="G1828" s="55" t="s">
        <v>3988</v>
      </c>
      <c r="H1828" s="57">
        <v>12000000</v>
      </c>
      <c r="I1828" s="39"/>
      <c r="J1828" s="40"/>
      <c r="K1828" s="45">
        <v>12000000</v>
      </c>
    </row>
    <row r="1829" spans="1:11" s="62" customFormat="1" ht="45" x14ac:dyDescent="0.2">
      <c r="A1829" s="25">
        <v>10757</v>
      </c>
      <c r="B1829" s="54" t="s">
        <v>121</v>
      </c>
      <c r="C1829" s="55" t="s">
        <v>366</v>
      </c>
      <c r="D1829" s="59" t="s">
        <v>3537</v>
      </c>
      <c r="E1829" s="56">
        <v>44013</v>
      </c>
      <c r="F1829" s="26">
        <f t="shared" si="28"/>
        <v>47665</v>
      </c>
      <c r="G1829" s="55" t="s">
        <v>3989</v>
      </c>
      <c r="H1829" s="57">
        <v>10000000</v>
      </c>
      <c r="I1829" s="39"/>
      <c r="J1829" s="40"/>
      <c r="K1829" s="45">
        <v>10000000</v>
      </c>
    </row>
    <row r="1830" spans="1:11" s="62" customFormat="1" ht="45" x14ac:dyDescent="0.2">
      <c r="A1830" s="25">
        <v>10758</v>
      </c>
      <c r="B1830" s="54" t="s">
        <v>121</v>
      </c>
      <c r="C1830" s="55" t="s">
        <v>366</v>
      </c>
      <c r="D1830" s="59" t="s">
        <v>3537</v>
      </c>
      <c r="E1830" s="56">
        <v>44013</v>
      </c>
      <c r="F1830" s="26">
        <f t="shared" si="28"/>
        <v>47665</v>
      </c>
      <c r="G1830" s="55" t="s">
        <v>3990</v>
      </c>
      <c r="H1830" s="57">
        <v>10000000</v>
      </c>
      <c r="I1830" s="39"/>
      <c r="J1830" s="40"/>
      <c r="K1830" s="45">
        <v>10000000</v>
      </c>
    </row>
    <row r="1831" spans="1:11" s="62" customFormat="1" ht="45" x14ac:dyDescent="0.2">
      <c r="A1831" s="25">
        <v>10759</v>
      </c>
      <c r="B1831" s="54" t="s">
        <v>121</v>
      </c>
      <c r="C1831" s="55" t="s">
        <v>1917</v>
      </c>
      <c r="D1831" s="59" t="s">
        <v>3537</v>
      </c>
      <c r="E1831" s="56">
        <v>44013</v>
      </c>
      <c r="F1831" s="26">
        <f t="shared" si="28"/>
        <v>47665</v>
      </c>
      <c r="G1831" s="55" t="s">
        <v>3991</v>
      </c>
      <c r="H1831" s="57">
        <v>1000000</v>
      </c>
      <c r="I1831" s="39"/>
      <c r="J1831" s="40"/>
      <c r="K1831" s="45">
        <v>1000000</v>
      </c>
    </row>
    <row r="1832" spans="1:11" s="62" customFormat="1" ht="45" x14ac:dyDescent="0.2">
      <c r="A1832" s="25">
        <v>10760</v>
      </c>
      <c r="B1832" s="54" t="s">
        <v>121</v>
      </c>
      <c r="C1832" s="55" t="s">
        <v>1917</v>
      </c>
      <c r="D1832" s="59" t="s">
        <v>3537</v>
      </c>
      <c r="E1832" s="56">
        <v>44013</v>
      </c>
      <c r="F1832" s="26">
        <f t="shared" si="28"/>
        <v>47665</v>
      </c>
      <c r="G1832" s="55" t="s">
        <v>3992</v>
      </c>
      <c r="H1832" s="57">
        <v>10000000</v>
      </c>
      <c r="I1832" s="39"/>
      <c r="J1832" s="40"/>
      <c r="K1832" s="45">
        <v>10000000</v>
      </c>
    </row>
    <row r="1833" spans="1:11" s="62" customFormat="1" ht="45" x14ac:dyDescent="0.2">
      <c r="A1833" s="25">
        <v>10761</v>
      </c>
      <c r="B1833" s="54" t="s">
        <v>121</v>
      </c>
      <c r="C1833" s="55" t="s">
        <v>1917</v>
      </c>
      <c r="D1833" s="59" t="s">
        <v>3537</v>
      </c>
      <c r="E1833" s="56">
        <v>44013</v>
      </c>
      <c r="F1833" s="26">
        <f t="shared" si="28"/>
        <v>47665</v>
      </c>
      <c r="G1833" s="55" t="s">
        <v>3993</v>
      </c>
      <c r="H1833" s="57">
        <v>20000000</v>
      </c>
      <c r="I1833" s="39"/>
      <c r="J1833" s="40"/>
      <c r="K1833" s="45">
        <v>20000000</v>
      </c>
    </row>
    <row r="1834" spans="1:11" s="62" customFormat="1" ht="45" x14ac:dyDescent="0.2">
      <c r="A1834" s="25">
        <v>10762</v>
      </c>
      <c r="B1834" s="54" t="s">
        <v>121</v>
      </c>
      <c r="C1834" s="55" t="s">
        <v>1917</v>
      </c>
      <c r="D1834" s="59" t="s">
        <v>3537</v>
      </c>
      <c r="E1834" s="56">
        <v>44013</v>
      </c>
      <c r="F1834" s="26">
        <f t="shared" si="28"/>
        <v>47665</v>
      </c>
      <c r="G1834" s="55" t="s">
        <v>3994</v>
      </c>
      <c r="H1834" s="57">
        <v>1000000</v>
      </c>
      <c r="I1834" s="39"/>
      <c r="J1834" s="40"/>
      <c r="K1834" s="45">
        <v>1000000</v>
      </c>
    </row>
    <row r="1835" spans="1:11" s="62" customFormat="1" ht="45" x14ac:dyDescent="0.2">
      <c r="A1835" s="25">
        <v>10763</v>
      </c>
      <c r="B1835" s="54" t="s">
        <v>121</v>
      </c>
      <c r="C1835" s="55" t="s">
        <v>1917</v>
      </c>
      <c r="D1835" s="59" t="s">
        <v>3537</v>
      </c>
      <c r="E1835" s="56">
        <v>44013</v>
      </c>
      <c r="F1835" s="26">
        <f t="shared" si="28"/>
        <v>47665</v>
      </c>
      <c r="G1835" s="55" t="s">
        <v>3995</v>
      </c>
      <c r="H1835" s="57">
        <v>10000000</v>
      </c>
      <c r="I1835" s="39"/>
      <c r="J1835" s="40"/>
      <c r="K1835" s="45">
        <v>10000000</v>
      </c>
    </row>
    <row r="1836" spans="1:11" s="62" customFormat="1" ht="45" x14ac:dyDescent="0.2">
      <c r="A1836" s="25">
        <v>10764</v>
      </c>
      <c r="B1836" s="54" t="s">
        <v>121</v>
      </c>
      <c r="C1836" s="55" t="s">
        <v>1917</v>
      </c>
      <c r="D1836" s="59" t="s">
        <v>3537</v>
      </c>
      <c r="E1836" s="56">
        <v>44013</v>
      </c>
      <c r="F1836" s="26">
        <f t="shared" si="28"/>
        <v>47665</v>
      </c>
      <c r="G1836" s="55" t="s">
        <v>3794</v>
      </c>
      <c r="H1836" s="57">
        <v>20000000</v>
      </c>
      <c r="I1836" s="39"/>
      <c r="J1836" s="40"/>
      <c r="K1836" s="45">
        <v>20000000</v>
      </c>
    </row>
    <row r="1837" spans="1:11" s="62" customFormat="1" ht="45" x14ac:dyDescent="0.2">
      <c r="A1837" s="25">
        <v>10765</v>
      </c>
      <c r="B1837" s="54" t="s">
        <v>121</v>
      </c>
      <c r="C1837" s="55" t="s">
        <v>1917</v>
      </c>
      <c r="D1837" s="59" t="s">
        <v>3537</v>
      </c>
      <c r="E1837" s="56">
        <v>44013</v>
      </c>
      <c r="F1837" s="26">
        <f t="shared" si="28"/>
        <v>47665</v>
      </c>
      <c r="G1837" s="55" t="s">
        <v>3996</v>
      </c>
      <c r="H1837" s="57">
        <v>2000000</v>
      </c>
      <c r="I1837" s="39"/>
      <c r="J1837" s="40"/>
      <c r="K1837" s="45">
        <v>2000000</v>
      </c>
    </row>
    <row r="1838" spans="1:11" s="62" customFormat="1" ht="45" x14ac:dyDescent="0.2">
      <c r="A1838" s="25">
        <v>10766</v>
      </c>
      <c r="B1838" s="54" t="s">
        <v>121</v>
      </c>
      <c r="C1838" s="55" t="s">
        <v>1917</v>
      </c>
      <c r="D1838" s="59" t="s">
        <v>3537</v>
      </c>
      <c r="E1838" s="56">
        <v>44013</v>
      </c>
      <c r="F1838" s="26">
        <f t="shared" si="28"/>
        <v>47665</v>
      </c>
      <c r="G1838" s="55" t="s">
        <v>3997</v>
      </c>
      <c r="H1838" s="57">
        <v>1500000</v>
      </c>
      <c r="I1838" s="39"/>
      <c r="J1838" s="40"/>
      <c r="K1838" s="45">
        <v>1500000</v>
      </c>
    </row>
    <row r="1839" spans="1:11" s="62" customFormat="1" ht="45" x14ac:dyDescent="0.2">
      <c r="A1839" s="25">
        <v>10767</v>
      </c>
      <c r="B1839" s="54" t="s">
        <v>121</v>
      </c>
      <c r="C1839" s="55" t="s">
        <v>1917</v>
      </c>
      <c r="D1839" s="59" t="s">
        <v>3537</v>
      </c>
      <c r="E1839" s="56">
        <v>44013</v>
      </c>
      <c r="F1839" s="26">
        <f t="shared" si="28"/>
        <v>47665</v>
      </c>
      <c r="G1839" s="55" t="s">
        <v>3998</v>
      </c>
      <c r="H1839" s="57">
        <v>5000000</v>
      </c>
      <c r="I1839" s="39">
        <v>1750000</v>
      </c>
      <c r="J1839" s="40" t="s">
        <v>6373</v>
      </c>
      <c r="K1839" s="45">
        <v>3250000</v>
      </c>
    </row>
    <row r="1840" spans="1:11" s="62" customFormat="1" ht="45" x14ac:dyDescent="0.2">
      <c r="A1840" s="25">
        <v>10768</v>
      </c>
      <c r="B1840" s="54" t="s">
        <v>121</v>
      </c>
      <c r="C1840" s="55" t="s">
        <v>1917</v>
      </c>
      <c r="D1840" s="59" t="s">
        <v>3537</v>
      </c>
      <c r="E1840" s="56">
        <v>44013</v>
      </c>
      <c r="F1840" s="26">
        <f t="shared" si="28"/>
        <v>47665</v>
      </c>
      <c r="G1840" s="55" t="s">
        <v>3999</v>
      </c>
      <c r="H1840" s="57">
        <v>20000000</v>
      </c>
      <c r="I1840" s="39"/>
      <c r="J1840" s="40"/>
      <c r="K1840" s="45">
        <v>20000000</v>
      </c>
    </row>
    <row r="1841" spans="1:11" s="62" customFormat="1" ht="45" x14ac:dyDescent="0.2">
      <c r="A1841" s="25">
        <v>10769</v>
      </c>
      <c r="B1841" s="54" t="s">
        <v>121</v>
      </c>
      <c r="C1841" s="55" t="s">
        <v>1917</v>
      </c>
      <c r="D1841" s="59" t="s">
        <v>3537</v>
      </c>
      <c r="E1841" s="56">
        <v>44013</v>
      </c>
      <c r="F1841" s="26">
        <f t="shared" si="28"/>
        <v>47665</v>
      </c>
      <c r="G1841" s="55" t="s">
        <v>4000</v>
      </c>
      <c r="H1841" s="57">
        <v>2500000</v>
      </c>
      <c r="I1841" s="39"/>
      <c r="J1841" s="40"/>
      <c r="K1841" s="45">
        <v>2500000</v>
      </c>
    </row>
    <row r="1842" spans="1:11" s="62" customFormat="1" ht="45" x14ac:dyDescent="0.2">
      <c r="A1842" s="25">
        <v>10770</v>
      </c>
      <c r="B1842" s="54" t="s">
        <v>121</v>
      </c>
      <c r="C1842" s="55" t="s">
        <v>1917</v>
      </c>
      <c r="D1842" s="59" t="s">
        <v>3537</v>
      </c>
      <c r="E1842" s="56">
        <v>44013</v>
      </c>
      <c r="F1842" s="26">
        <f t="shared" si="28"/>
        <v>47665</v>
      </c>
      <c r="G1842" s="55" t="s">
        <v>4001</v>
      </c>
      <c r="H1842" s="57">
        <v>10000000</v>
      </c>
      <c r="I1842" s="39"/>
      <c r="J1842" s="40"/>
      <c r="K1842" s="45">
        <v>10000000</v>
      </c>
    </row>
    <row r="1843" spans="1:11" s="62" customFormat="1" ht="45" x14ac:dyDescent="0.2">
      <c r="A1843" s="25">
        <v>10771</v>
      </c>
      <c r="B1843" s="54" t="s">
        <v>121</v>
      </c>
      <c r="C1843" s="55" t="s">
        <v>1917</v>
      </c>
      <c r="D1843" s="59" t="s">
        <v>3537</v>
      </c>
      <c r="E1843" s="56">
        <v>44013</v>
      </c>
      <c r="F1843" s="26">
        <f t="shared" si="28"/>
        <v>47665</v>
      </c>
      <c r="G1843" s="55" t="s">
        <v>4002</v>
      </c>
      <c r="H1843" s="57">
        <v>20000000</v>
      </c>
      <c r="I1843" s="39"/>
      <c r="J1843" s="40"/>
      <c r="K1843" s="45">
        <v>20000000</v>
      </c>
    </row>
    <row r="1844" spans="1:11" s="62" customFormat="1" ht="45" x14ac:dyDescent="0.2">
      <c r="A1844" s="25">
        <v>10772</v>
      </c>
      <c r="B1844" s="54" t="s">
        <v>121</v>
      </c>
      <c r="C1844" s="55" t="s">
        <v>1917</v>
      </c>
      <c r="D1844" s="59" t="s">
        <v>3537</v>
      </c>
      <c r="E1844" s="56">
        <v>44013</v>
      </c>
      <c r="F1844" s="26">
        <f t="shared" si="28"/>
        <v>47665</v>
      </c>
      <c r="G1844" s="55" t="s">
        <v>4003</v>
      </c>
      <c r="H1844" s="57">
        <v>2500000</v>
      </c>
      <c r="I1844" s="39"/>
      <c r="J1844" s="40"/>
      <c r="K1844" s="45">
        <v>2500000</v>
      </c>
    </row>
    <row r="1845" spans="1:11" s="62" customFormat="1" ht="45" x14ac:dyDescent="0.2">
      <c r="A1845" s="25">
        <v>10773</v>
      </c>
      <c r="B1845" s="54" t="s">
        <v>121</v>
      </c>
      <c r="C1845" s="55" t="s">
        <v>1917</v>
      </c>
      <c r="D1845" s="59" t="s">
        <v>3537</v>
      </c>
      <c r="E1845" s="56">
        <v>44013</v>
      </c>
      <c r="F1845" s="26">
        <f t="shared" si="28"/>
        <v>47665</v>
      </c>
      <c r="G1845" s="55" t="s">
        <v>4004</v>
      </c>
      <c r="H1845" s="57">
        <v>10000000</v>
      </c>
      <c r="I1845" s="39">
        <v>0</v>
      </c>
      <c r="J1845" s="40"/>
      <c r="K1845" s="45">
        <v>10000000</v>
      </c>
    </row>
    <row r="1846" spans="1:11" s="62" customFormat="1" ht="45" x14ac:dyDescent="0.2">
      <c r="A1846" s="25">
        <v>10774</v>
      </c>
      <c r="B1846" s="54" t="s">
        <v>121</v>
      </c>
      <c r="C1846" s="55" t="s">
        <v>1917</v>
      </c>
      <c r="D1846" s="59" t="s">
        <v>3537</v>
      </c>
      <c r="E1846" s="56">
        <v>44013</v>
      </c>
      <c r="F1846" s="26">
        <f t="shared" si="28"/>
        <v>47665</v>
      </c>
      <c r="G1846" s="55" t="s">
        <v>4005</v>
      </c>
      <c r="H1846" s="57">
        <v>2000000</v>
      </c>
      <c r="I1846" s="39"/>
      <c r="J1846" s="40"/>
      <c r="K1846" s="45">
        <v>2000000</v>
      </c>
    </row>
    <row r="1847" spans="1:11" s="62" customFormat="1" ht="45" x14ac:dyDescent="0.2">
      <c r="A1847" s="25">
        <v>10775</v>
      </c>
      <c r="B1847" s="54" t="s">
        <v>121</v>
      </c>
      <c r="C1847" s="55" t="s">
        <v>1917</v>
      </c>
      <c r="D1847" s="59" t="s">
        <v>3537</v>
      </c>
      <c r="E1847" s="56">
        <v>44013</v>
      </c>
      <c r="F1847" s="26">
        <f t="shared" si="28"/>
        <v>47665</v>
      </c>
      <c r="G1847" s="55" t="s">
        <v>4006</v>
      </c>
      <c r="H1847" s="57">
        <v>6000000</v>
      </c>
      <c r="I1847" s="39">
        <v>500000</v>
      </c>
      <c r="J1847" s="40">
        <v>44860</v>
      </c>
      <c r="K1847" s="45">
        <v>5500000</v>
      </c>
    </row>
    <row r="1848" spans="1:11" s="62" customFormat="1" ht="45" x14ac:dyDescent="0.2">
      <c r="A1848" s="25">
        <v>10776</v>
      </c>
      <c r="B1848" s="54" t="s">
        <v>121</v>
      </c>
      <c r="C1848" s="55" t="s">
        <v>1917</v>
      </c>
      <c r="D1848" s="59" t="s">
        <v>3537</v>
      </c>
      <c r="E1848" s="56">
        <v>44013</v>
      </c>
      <c r="F1848" s="26">
        <f t="shared" si="28"/>
        <v>47665</v>
      </c>
      <c r="G1848" s="55" t="s">
        <v>4007</v>
      </c>
      <c r="H1848" s="57">
        <v>9500000</v>
      </c>
      <c r="I1848" s="39">
        <v>1500000</v>
      </c>
      <c r="J1848" s="40">
        <v>44188</v>
      </c>
      <c r="K1848" s="45">
        <v>8000000</v>
      </c>
    </row>
    <row r="1849" spans="1:11" s="62" customFormat="1" ht="45" x14ac:dyDescent="0.2">
      <c r="A1849" s="25">
        <v>10777</v>
      </c>
      <c r="B1849" s="54" t="s">
        <v>121</v>
      </c>
      <c r="C1849" s="55" t="s">
        <v>1917</v>
      </c>
      <c r="D1849" s="59" t="s">
        <v>3537</v>
      </c>
      <c r="E1849" s="56">
        <v>44013</v>
      </c>
      <c r="F1849" s="26">
        <f t="shared" si="28"/>
        <v>47665</v>
      </c>
      <c r="G1849" s="55" t="s">
        <v>4008</v>
      </c>
      <c r="H1849" s="57">
        <v>1000000</v>
      </c>
      <c r="I1849" s="39"/>
      <c r="J1849" s="40"/>
      <c r="K1849" s="45">
        <v>1000000</v>
      </c>
    </row>
    <row r="1850" spans="1:11" s="62" customFormat="1" ht="45" x14ac:dyDescent="0.2">
      <c r="A1850" s="25">
        <v>10778</v>
      </c>
      <c r="B1850" s="54" t="s">
        <v>121</v>
      </c>
      <c r="C1850" s="55" t="s">
        <v>1917</v>
      </c>
      <c r="D1850" s="59" t="s">
        <v>3537</v>
      </c>
      <c r="E1850" s="56">
        <v>44013</v>
      </c>
      <c r="F1850" s="26">
        <f t="shared" si="28"/>
        <v>47665</v>
      </c>
      <c r="G1850" s="55" t="s">
        <v>4009</v>
      </c>
      <c r="H1850" s="57">
        <v>3000000</v>
      </c>
      <c r="I1850" s="39"/>
      <c r="J1850" s="40"/>
      <c r="K1850" s="45">
        <v>3000000</v>
      </c>
    </row>
    <row r="1851" spans="1:11" s="62" customFormat="1" ht="45" x14ac:dyDescent="0.2">
      <c r="A1851" s="25">
        <v>10779</v>
      </c>
      <c r="B1851" s="54" t="s">
        <v>121</v>
      </c>
      <c r="C1851" s="55" t="s">
        <v>1917</v>
      </c>
      <c r="D1851" s="59" t="s">
        <v>3537</v>
      </c>
      <c r="E1851" s="56">
        <v>44013</v>
      </c>
      <c r="F1851" s="26">
        <f t="shared" si="28"/>
        <v>47665</v>
      </c>
      <c r="G1851" s="55" t="s">
        <v>4010</v>
      </c>
      <c r="H1851" s="57">
        <v>1000000</v>
      </c>
      <c r="I1851" s="39"/>
      <c r="J1851" s="40"/>
      <c r="K1851" s="45">
        <v>1000000</v>
      </c>
    </row>
    <row r="1852" spans="1:11" s="62" customFormat="1" ht="45" x14ac:dyDescent="0.2">
      <c r="A1852" s="25">
        <v>10780</v>
      </c>
      <c r="B1852" s="54" t="s">
        <v>121</v>
      </c>
      <c r="C1852" s="55" t="s">
        <v>1917</v>
      </c>
      <c r="D1852" s="59" t="s">
        <v>3537</v>
      </c>
      <c r="E1852" s="56">
        <v>44013</v>
      </c>
      <c r="F1852" s="26">
        <f t="shared" si="28"/>
        <v>47665</v>
      </c>
      <c r="G1852" s="55" t="s">
        <v>4011</v>
      </c>
      <c r="H1852" s="57">
        <v>10000000</v>
      </c>
      <c r="I1852" s="39"/>
      <c r="J1852" s="40"/>
      <c r="K1852" s="45">
        <v>10000000</v>
      </c>
    </row>
    <row r="1853" spans="1:11" s="62" customFormat="1" ht="45" x14ac:dyDescent="0.2">
      <c r="A1853" s="25">
        <v>10781</v>
      </c>
      <c r="B1853" s="54" t="s">
        <v>121</v>
      </c>
      <c r="C1853" s="55" t="s">
        <v>1917</v>
      </c>
      <c r="D1853" s="59" t="s">
        <v>3537</v>
      </c>
      <c r="E1853" s="56">
        <v>44013</v>
      </c>
      <c r="F1853" s="26">
        <f t="shared" si="28"/>
        <v>47665</v>
      </c>
      <c r="G1853" s="55" t="s">
        <v>4012</v>
      </c>
      <c r="H1853" s="57">
        <v>1250000</v>
      </c>
      <c r="I1853" s="39"/>
      <c r="J1853" s="40"/>
      <c r="K1853" s="45">
        <v>1250000</v>
      </c>
    </row>
    <row r="1854" spans="1:11" s="62" customFormat="1" ht="45" x14ac:dyDescent="0.2">
      <c r="A1854" s="25">
        <v>10782</v>
      </c>
      <c r="B1854" s="54" t="s">
        <v>121</v>
      </c>
      <c r="C1854" s="55" t="s">
        <v>1917</v>
      </c>
      <c r="D1854" s="59" t="s">
        <v>3537</v>
      </c>
      <c r="E1854" s="56">
        <v>44013</v>
      </c>
      <c r="F1854" s="26">
        <f t="shared" si="28"/>
        <v>47665</v>
      </c>
      <c r="G1854" s="55" t="s">
        <v>4013</v>
      </c>
      <c r="H1854" s="57">
        <v>1552000</v>
      </c>
      <c r="I1854" s="39"/>
      <c r="J1854" s="40"/>
      <c r="K1854" s="45">
        <v>1552000</v>
      </c>
    </row>
    <row r="1855" spans="1:11" s="62" customFormat="1" ht="45" x14ac:dyDescent="0.2">
      <c r="A1855" s="25">
        <v>10783</v>
      </c>
      <c r="B1855" s="54" t="s">
        <v>121</v>
      </c>
      <c r="C1855" s="55" t="s">
        <v>1917</v>
      </c>
      <c r="D1855" s="59" t="s">
        <v>3537</v>
      </c>
      <c r="E1855" s="56">
        <v>44013</v>
      </c>
      <c r="F1855" s="26">
        <f t="shared" si="28"/>
        <v>47665</v>
      </c>
      <c r="G1855" s="55" t="s">
        <v>4014</v>
      </c>
      <c r="H1855" s="57">
        <v>1000000</v>
      </c>
      <c r="I1855" s="39"/>
      <c r="J1855" s="40"/>
      <c r="K1855" s="45">
        <v>1000000</v>
      </c>
    </row>
    <row r="1856" spans="1:11" s="62" customFormat="1" ht="45" x14ac:dyDescent="0.2">
      <c r="A1856" s="25">
        <v>10784</v>
      </c>
      <c r="B1856" s="54" t="s">
        <v>121</v>
      </c>
      <c r="C1856" s="55" t="s">
        <v>1917</v>
      </c>
      <c r="D1856" s="59" t="s">
        <v>3537</v>
      </c>
      <c r="E1856" s="56">
        <v>44013</v>
      </c>
      <c r="F1856" s="26">
        <f t="shared" si="28"/>
        <v>47665</v>
      </c>
      <c r="G1856" s="55" t="s">
        <v>4015</v>
      </c>
      <c r="H1856" s="57">
        <v>20000000</v>
      </c>
      <c r="I1856" s="39"/>
      <c r="J1856" s="40"/>
      <c r="K1856" s="45">
        <v>20000000</v>
      </c>
    </row>
    <row r="1857" spans="1:11" s="62" customFormat="1" ht="45" x14ac:dyDescent="0.2">
      <c r="A1857" s="25">
        <v>10785</v>
      </c>
      <c r="B1857" s="54" t="s">
        <v>121</v>
      </c>
      <c r="C1857" s="55" t="s">
        <v>1917</v>
      </c>
      <c r="D1857" s="59" t="s">
        <v>3537</v>
      </c>
      <c r="E1857" s="56">
        <v>44013</v>
      </c>
      <c r="F1857" s="26">
        <f t="shared" si="28"/>
        <v>47665</v>
      </c>
      <c r="G1857" s="55" t="s">
        <v>4016</v>
      </c>
      <c r="H1857" s="57">
        <v>1000000</v>
      </c>
      <c r="I1857" s="39"/>
      <c r="J1857" s="40"/>
      <c r="K1857" s="45">
        <v>1000000</v>
      </c>
    </row>
    <row r="1858" spans="1:11" s="62" customFormat="1" ht="22.5" x14ac:dyDescent="0.2">
      <c r="A1858" s="25">
        <v>10786</v>
      </c>
      <c r="B1858" s="54" t="s">
        <v>129</v>
      </c>
      <c r="C1858" s="55" t="s">
        <v>976</v>
      </c>
      <c r="D1858" s="59" t="s">
        <v>3537</v>
      </c>
      <c r="E1858" s="56">
        <v>44013</v>
      </c>
      <c r="F1858" s="26">
        <f t="shared" si="28"/>
        <v>47665</v>
      </c>
      <c r="G1858" s="55" t="s">
        <v>4017</v>
      </c>
      <c r="H1858" s="57">
        <v>3200000</v>
      </c>
      <c r="I1858" s="39"/>
      <c r="J1858" s="40"/>
      <c r="K1858" s="45">
        <v>3200000</v>
      </c>
    </row>
    <row r="1859" spans="1:11" s="62" customFormat="1" ht="22.5" x14ac:dyDescent="0.2">
      <c r="A1859" s="25">
        <v>10787</v>
      </c>
      <c r="B1859" s="54" t="s">
        <v>129</v>
      </c>
      <c r="C1859" s="55" t="s">
        <v>976</v>
      </c>
      <c r="D1859" s="59" t="s">
        <v>3537</v>
      </c>
      <c r="E1859" s="56">
        <v>44013</v>
      </c>
      <c r="F1859" s="26">
        <f t="shared" si="28"/>
        <v>47665</v>
      </c>
      <c r="G1859" s="55" t="s">
        <v>2006</v>
      </c>
      <c r="H1859" s="57">
        <v>2000000</v>
      </c>
      <c r="I1859" s="39"/>
      <c r="J1859" s="40"/>
      <c r="K1859" s="45">
        <v>2000000</v>
      </c>
    </row>
    <row r="1860" spans="1:11" s="62" customFormat="1" ht="22.5" x14ac:dyDescent="0.2">
      <c r="A1860" s="25">
        <v>10788</v>
      </c>
      <c r="B1860" s="54" t="s">
        <v>129</v>
      </c>
      <c r="C1860" s="55" t="s">
        <v>976</v>
      </c>
      <c r="D1860" s="59" t="s">
        <v>3537</v>
      </c>
      <c r="E1860" s="56">
        <v>44013</v>
      </c>
      <c r="F1860" s="26">
        <f t="shared" ref="F1860:F1923" si="29">IF(D1860="","",(DATE(YEAR(E1860)+10,MONTH(E1860),DAY(E1860))))</f>
        <v>47665</v>
      </c>
      <c r="G1860" s="55" t="s">
        <v>2006</v>
      </c>
      <c r="H1860" s="57">
        <v>20000000</v>
      </c>
      <c r="I1860" s="39"/>
      <c r="J1860" s="40"/>
      <c r="K1860" s="45">
        <v>20000000</v>
      </c>
    </row>
    <row r="1861" spans="1:11" s="62" customFormat="1" ht="33.75" x14ac:dyDescent="0.2">
      <c r="A1861" s="25">
        <v>10789</v>
      </c>
      <c r="B1861" s="54" t="s">
        <v>129</v>
      </c>
      <c r="C1861" s="55" t="s">
        <v>976</v>
      </c>
      <c r="D1861" s="59" t="s">
        <v>3537</v>
      </c>
      <c r="E1861" s="56">
        <v>44013</v>
      </c>
      <c r="F1861" s="26">
        <f t="shared" si="29"/>
        <v>47665</v>
      </c>
      <c r="G1861" s="55" t="s">
        <v>4018</v>
      </c>
      <c r="H1861" s="57">
        <v>550000</v>
      </c>
      <c r="I1861" s="39"/>
      <c r="J1861" s="40"/>
      <c r="K1861" s="45">
        <v>550000</v>
      </c>
    </row>
    <row r="1862" spans="1:11" s="62" customFormat="1" ht="33.75" x14ac:dyDescent="0.2">
      <c r="A1862" s="25">
        <v>10790</v>
      </c>
      <c r="B1862" s="54" t="s">
        <v>129</v>
      </c>
      <c r="C1862" s="55" t="s">
        <v>976</v>
      </c>
      <c r="D1862" s="59" t="s">
        <v>3537</v>
      </c>
      <c r="E1862" s="56">
        <v>44013</v>
      </c>
      <c r="F1862" s="26">
        <f t="shared" si="29"/>
        <v>47665</v>
      </c>
      <c r="G1862" s="55" t="s">
        <v>4019</v>
      </c>
      <c r="H1862" s="57">
        <v>500000</v>
      </c>
      <c r="I1862" s="39"/>
      <c r="J1862" s="40"/>
      <c r="K1862" s="45">
        <v>500000</v>
      </c>
    </row>
    <row r="1863" spans="1:11" s="62" customFormat="1" ht="22.5" x14ac:dyDescent="0.2">
      <c r="A1863" s="25">
        <v>10791</v>
      </c>
      <c r="B1863" s="54" t="s">
        <v>129</v>
      </c>
      <c r="C1863" s="55" t="s">
        <v>976</v>
      </c>
      <c r="D1863" s="59" t="s">
        <v>3537</v>
      </c>
      <c r="E1863" s="56">
        <v>44013</v>
      </c>
      <c r="F1863" s="26">
        <f t="shared" si="29"/>
        <v>47665</v>
      </c>
      <c r="G1863" s="55" t="s">
        <v>4020</v>
      </c>
      <c r="H1863" s="57">
        <v>1000000</v>
      </c>
      <c r="I1863" s="39"/>
      <c r="J1863" s="40"/>
      <c r="K1863" s="45">
        <v>1000000</v>
      </c>
    </row>
    <row r="1864" spans="1:11" s="62" customFormat="1" ht="33.75" x14ac:dyDescent="0.2">
      <c r="A1864" s="25">
        <v>10792</v>
      </c>
      <c r="B1864" s="54" t="s">
        <v>129</v>
      </c>
      <c r="C1864" s="55" t="s">
        <v>4021</v>
      </c>
      <c r="D1864" s="59" t="s">
        <v>3537</v>
      </c>
      <c r="E1864" s="56">
        <v>44013</v>
      </c>
      <c r="F1864" s="26">
        <f t="shared" si="29"/>
        <v>47665</v>
      </c>
      <c r="G1864" s="55" t="s">
        <v>4022</v>
      </c>
      <c r="H1864" s="57">
        <v>5000000</v>
      </c>
      <c r="I1864" s="39">
        <v>4650000</v>
      </c>
      <c r="J1864" s="40" t="s">
        <v>6434</v>
      </c>
      <c r="K1864" s="45">
        <v>350000</v>
      </c>
    </row>
    <row r="1865" spans="1:11" s="62" customFormat="1" ht="78.75" x14ac:dyDescent="0.2">
      <c r="A1865" s="25">
        <v>10793</v>
      </c>
      <c r="B1865" s="54" t="s">
        <v>129</v>
      </c>
      <c r="C1865" s="55" t="s">
        <v>272</v>
      </c>
      <c r="D1865" s="59" t="s">
        <v>3537</v>
      </c>
      <c r="E1865" s="56">
        <v>44013</v>
      </c>
      <c r="F1865" s="26">
        <f t="shared" si="29"/>
        <v>47665</v>
      </c>
      <c r="G1865" s="55" t="s">
        <v>4023</v>
      </c>
      <c r="H1865" s="57">
        <v>24250000</v>
      </c>
      <c r="I1865" s="39"/>
      <c r="J1865" s="40"/>
      <c r="K1865" s="45">
        <v>24250000</v>
      </c>
    </row>
    <row r="1866" spans="1:11" s="62" customFormat="1" ht="22.5" x14ac:dyDescent="0.2">
      <c r="A1866" s="25">
        <v>10794</v>
      </c>
      <c r="B1866" s="54" t="s">
        <v>1636</v>
      </c>
      <c r="C1866" s="55" t="s">
        <v>1928</v>
      </c>
      <c r="D1866" s="59" t="s">
        <v>3537</v>
      </c>
      <c r="E1866" s="56">
        <v>44013</v>
      </c>
      <c r="F1866" s="26">
        <f t="shared" si="29"/>
        <v>47665</v>
      </c>
      <c r="G1866" s="55" t="s">
        <v>4024</v>
      </c>
      <c r="H1866" s="57">
        <v>10000000</v>
      </c>
      <c r="I1866" s="39"/>
      <c r="J1866" s="40"/>
      <c r="K1866" s="45">
        <v>10000000</v>
      </c>
    </row>
    <row r="1867" spans="1:11" s="62" customFormat="1" ht="22.5" x14ac:dyDescent="0.2">
      <c r="A1867" s="25">
        <v>10795</v>
      </c>
      <c r="B1867" s="54" t="s">
        <v>1636</v>
      </c>
      <c r="C1867" s="55" t="s">
        <v>1928</v>
      </c>
      <c r="D1867" s="59" t="s">
        <v>3537</v>
      </c>
      <c r="E1867" s="56">
        <v>44013</v>
      </c>
      <c r="F1867" s="26">
        <f t="shared" si="29"/>
        <v>47665</v>
      </c>
      <c r="G1867" s="55" t="s">
        <v>4025</v>
      </c>
      <c r="H1867" s="57">
        <v>5000000</v>
      </c>
      <c r="I1867" s="39">
        <v>2500000</v>
      </c>
      <c r="J1867" s="40">
        <v>44883</v>
      </c>
      <c r="K1867" s="45">
        <v>2500000</v>
      </c>
    </row>
    <row r="1868" spans="1:11" s="62" customFormat="1" x14ac:dyDescent="0.2">
      <c r="A1868" s="25">
        <v>10796</v>
      </c>
      <c r="B1868" s="54" t="s">
        <v>1636</v>
      </c>
      <c r="C1868" s="55" t="s">
        <v>1928</v>
      </c>
      <c r="D1868" s="59" t="s">
        <v>3537</v>
      </c>
      <c r="E1868" s="56">
        <v>44013</v>
      </c>
      <c r="F1868" s="26">
        <f t="shared" si="29"/>
        <v>47665</v>
      </c>
      <c r="G1868" s="55" t="s">
        <v>4026</v>
      </c>
      <c r="H1868" s="57">
        <v>2000000</v>
      </c>
      <c r="I1868" s="39"/>
      <c r="J1868" s="40"/>
      <c r="K1868" s="45">
        <v>2000000</v>
      </c>
    </row>
    <row r="1869" spans="1:11" s="62" customFormat="1" ht="22.5" x14ac:dyDescent="0.2">
      <c r="A1869" s="25">
        <v>10797</v>
      </c>
      <c r="B1869" s="54" t="s">
        <v>1636</v>
      </c>
      <c r="C1869" s="55" t="s">
        <v>1928</v>
      </c>
      <c r="D1869" s="59" t="s">
        <v>3537</v>
      </c>
      <c r="E1869" s="56">
        <v>44013</v>
      </c>
      <c r="F1869" s="26">
        <f t="shared" si="29"/>
        <v>47665</v>
      </c>
      <c r="G1869" s="55" t="s">
        <v>4027</v>
      </c>
      <c r="H1869" s="57">
        <v>2500000</v>
      </c>
      <c r="I1869" s="39"/>
      <c r="J1869" s="40"/>
      <c r="K1869" s="45">
        <v>2500000</v>
      </c>
    </row>
    <row r="1870" spans="1:11" s="62" customFormat="1" ht="56.25" x14ac:dyDescent="0.2">
      <c r="A1870" s="25">
        <v>10798</v>
      </c>
      <c r="B1870" s="54" t="s">
        <v>1636</v>
      </c>
      <c r="C1870" s="55" t="s">
        <v>4028</v>
      </c>
      <c r="D1870" s="59" t="s">
        <v>3537</v>
      </c>
      <c r="E1870" s="56">
        <v>44013</v>
      </c>
      <c r="F1870" s="26">
        <f t="shared" si="29"/>
        <v>47665</v>
      </c>
      <c r="G1870" s="55" t="s">
        <v>4029</v>
      </c>
      <c r="H1870" s="57">
        <v>17700000</v>
      </c>
      <c r="I1870" s="39"/>
      <c r="J1870" s="40"/>
      <c r="K1870" s="45">
        <v>17700000</v>
      </c>
    </row>
    <row r="1871" spans="1:11" s="62" customFormat="1" ht="56.25" x14ac:dyDescent="0.2">
      <c r="A1871" s="25">
        <v>10799</v>
      </c>
      <c r="B1871" s="54" t="s">
        <v>1636</v>
      </c>
      <c r="C1871" s="55" t="s">
        <v>4028</v>
      </c>
      <c r="D1871" s="59" t="s">
        <v>3537</v>
      </c>
      <c r="E1871" s="56">
        <v>44013</v>
      </c>
      <c r="F1871" s="26">
        <f t="shared" si="29"/>
        <v>47665</v>
      </c>
      <c r="G1871" s="55" t="s">
        <v>4030</v>
      </c>
      <c r="H1871" s="57">
        <v>10000000</v>
      </c>
      <c r="I1871" s="39">
        <v>600000</v>
      </c>
      <c r="J1871" s="40">
        <v>44188</v>
      </c>
      <c r="K1871" s="45">
        <v>9400000</v>
      </c>
    </row>
    <row r="1872" spans="1:11" s="62" customFormat="1" ht="56.25" x14ac:dyDescent="0.2">
      <c r="A1872" s="25">
        <v>10800</v>
      </c>
      <c r="B1872" s="54" t="s">
        <v>1636</v>
      </c>
      <c r="C1872" s="55" t="s">
        <v>4028</v>
      </c>
      <c r="D1872" s="59" t="s">
        <v>3537</v>
      </c>
      <c r="E1872" s="56">
        <v>44013</v>
      </c>
      <c r="F1872" s="26">
        <f t="shared" si="29"/>
        <v>47665</v>
      </c>
      <c r="G1872" s="55" t="s">
        <v>4031</v>
      </c>
      <c r="H1872" s="57">
        <v>1000000</v>
      </c>
      <c r="I1872" s="39"/>
      <c r="J1872" s="40"/>
      <c r="K1872" s="45">
        <v>1000000</v>
      </c>
    </row>
    <row r="1873" spans="1:11" s="62" customFormat="1" ht="56.25" x14ac:dyDescent="0.2">
      <c r="A1873" s="25">
        <v>10801</v>
      </c>
      <c r="B1873" s="54" t="s">
        <v>1636</v>
      </c>
      <c r="C1873" s="55" t="s">
        <v>4028</v>
      </c>
      <c r="D1873" s="59" t="s">
        <v>3537</v>
      </c>
      <c r="E1873" s="56">
        <v>44013</v>
      </c>
      <c r="F1873" s="26">
        <f t="shared" si="29"/>
        <v>47665</v>
      </c>
      <c r="G1873" s="55" t="s">
        <v>4032</v>
      </c>
      <c r="H1873" s="57">
        <v>1000000</v>
      </c>
      <c r="I1873" s="39"/>
      <c r="J1873" s="40"/>
      <c r="K1873" s="45">
        <v>1000000</v>
      </c>
    </row>
    <row r="1874" spans="1:11" s="62" customFormat="1" ht="45" x14ac:dyDescent="0.2">
      <c r="A1874" s="25">
        <v>10802</v>
      </c>
      <c r="B1874" s="54" t="s">
        <v>648</v>
      </c>
      <c r="C1874" s="55" t="s">
        <v>4033</v>
      </c>
      <c r="D1874" s="59" t="s">
        <v>3537</v>
      </c>
      <c r="E1874" s="56">
        <v>44013</v>
      </c>
      <c r="F1874" s="26">
        <f t="shared" si="29"/>
        <v>47665</v>
      </c>
      <c r="G1874" s="55" t="s">
        <v>4034</v>
      </c>
      <c r="H1874" s="57">
        <v>5000000</v>
      </c>
      <c r="I1874" s="39"/>
      <c r="J1874" s="40"/>
      <c r="K1874" s="45">
        <v>5000000</v>
      </c>
    </row>
    <row r="1875" spans="1:11" s="62" customFormat="1" ht="33.75" x14ac:dyDescent="0.2">
      <c r="A1875" s="25">
        <v>10803</v>
      </c>
      <c r="B1875" s="54" t="s">
        <v>648</v>
      </c>
      <c r="C1875" s="55" t="s">
        <v>2386</v>
      </c>
      <c r="D1875" s="59" t="s">
        <v>3537</v>
      </c>
      <c r="E1875" s="56">
        <v>44013</v>
      </c>
      <c r="F1875" s="26">
        <f t="shared" si="29"/>
        <v>47665</v>
      </c>
      <c r="G1875" s="55" t="s">
        <v>4035</v>
      </c>
      <c r="H1875" s="57">
        <v>10000000</v>
      </c>
      <c r="I1875" s="39"/>
      <c r="J1875" s="40"/>
      <c r="K1875" s="45">
        <v>10000000</v>
      </c>
    </row>
    <row r="1876" spans="1:11" s="62" customFormat="1" ht="33.75" x14ac:dyDescent="0.2">
      <c r="A1876" s="25">
        <v>10804</v>
      </c>
      <c r="B1876" s="54" t="s">
        <v>1030</v>
      </c>
      <c r="C1876" s="55" t="s">
        <v>976</v>
      </c>
      <c r="D1876" s="59" t="s">
        <v>3537</v>
      </c>
      <c r="E1876" s="56">
        <v>44013</v>
      </c>
      <c r="F1876" s="26">
        <f t="shared" si="29"/>
        <v>47665</v>
      </c>
      <c r="G1876" s="55" t="s">
        <v>4036</v>
      </c>
      <c r="H1876" s="57">
        <v>2000000</v>
      </c>
      <c r="I1876" s="39"/>
      <c r="J1876" s="40"/>
      <c r="K1876" s="45">
        <v>2000000</v>
      </c>
    </row>
    <row r="1877" spans="1:11" s="62" customFormat="1" ht="33.75" x14ac:dyDescent="0.2">
      <c r="A1877" s="25">
        <v>10805</v>
      </c>
      <c r="B1877" s="54" t="s">
        <v>1030</v>
      </c>
      <c r="C1877" s="55" t="s">
        <v>976</v>
      </c>
      <c r="D1877" s="59" t="s">
        <v>3537</v>
      </c>
      <c r="E1877" s="56">
        <v>44013</v>
      </c>
      <c r="F1877" s="26">
        <f t="shared" si="29"/>
        <v>47665</v>
      </c>
      <c r="G1877" s="55" t="s">
        <v>4037</v>
      </c>
      <c r="H1877" s="57">
        <v>5000000</v>
      </c>
      <c r="I1877" s="39"/>
      <c r="J1877" s="40"/>
      <c r="K1877" s="45">
        <v>5000000</v>
      </c>
    </row>
    <row r="1878" spans="1:11" s="62" customFormat="1" ht="33.75" x14ac:dyDescent="0.2">
      <c r="A1878" s="25">
        <v>10806</v>
      </c>
      <c r="B1878" s="54" t="s">
        <v>1030</v>
      </c>
      <c r="C1878" s="55" t="s">
        <v>976</v>
      </c>
      <c r="D1878" s="59" t="s">
        <v>3537</v>
      </c>
      <c r="E1878" s="56">
        <v>44013</v>
      </c>
      <c r="F1878" s="26">
        <f t="shared" si="29"/>
        <v>47665</v>
      </c>
      <c r="G1878" s="55" t="s">
        <v>4038</v>
      </c>
      <c r="H1878" s="57">
        <v>10000000</v>
      </c>
      <c r="I1878" s="39">
        <v>1250000</v>
      </c>
      <c r="J1878" s="40">
        <v>44860</v>
      </c>
      <c r="K1878" s="45">
        <v>8750000</v>
      </c>
    </row>
    <row r="1879" spans="1:11" s="62" customFormat="1" ht="33.75" x14ac:dyDescent="0.2">
      <c r="A1879" s="25">
        <v>10807</v>
      </c>
      <c r="B1879" s="54" t="s">
        <v>1030</v>
      </c>
      <c r="C1879" s="55" t="s">
        <v>976</v>
      </c>
      <c r="D1879" s="59" t="s">
        <v>3537</v>
      </c>
      <c r="E1879" s="56">
        <v>44013</v>
      </c>
      <c r="F1879" s="26">
        <f t="shared" si="29"/>
        <v>47665</v>
      </c>
      <c r="G1879" s="55" t="s">
        <v>4039</v>
      </c>
      <c r="H1879" s="57">
        <v>5000000</v>
      </c>
      <c r="I1879" s="39">
        <v>3000000</v>
      </c>
      <c r="J1879" s="40">
        <v>44536</v>
      </c>
      <c r="K1879" s="45">
        <v>2000000</v>
      </c>
    </row>
    <row r="1880" spans="1:11" s="62" customFormat="1" ht="45" x14ac:dyDescent="0.2">
      <c r="A1880" s="25">
        <v>10808</v>
      </c>
      <c r="B1880" s="54" t="s">
        <v>1030</v>
      </c>
      <c r="C1880" s="55" t="s">
        <v>4040</v>
      </c>
      <c r="D1880" s="59" t="s">
        <v>3537</v>
      </c>
      <c r="E1880" s="56">
        <v>44013</v>
      </c>
      <c r="F1880" s="26">
        <f t="shared" si="29"/>
        <v>47665</v>
      </c>
      <c r="G1880" s="55" t="s">
        <v>2006</v>
      </c>
      <c r="H1880" s="57">
        <v>3000000</v>
      </c>
      <c r="I1880" s="39"/>
      <c r="J1880" s="40"/>
      <c r="K1880" s="45">
        <v>3000000</v>
      </c>
    </row>
    <row r="1881" spans="1:11" s="62" customFormat="1" ht="45" x14ac:dyDescent="0.2">
      <c r="A1881" s="25">
        <v>10809</v>
      </c>
      <c r="B1881" s="54" t="s">
        <v>1030</v>
      </c>
      <c r="C1881" s="55" t="s">
        <v>4040</v>
      </c>
      <c r="D1881" s="59" t="s">
        <v>3537</v>
      </c>
      <c r="E1881" s="56">
        <v>44013</v>
      </c>
      <c r="F1881" s="26">
        <f t="shared" si="29"/>
        <v>47665</v>
      </c>
      <c r="G1881" s="55" t="s">
        <v>4041</v>
      </c>
      <c r="H1881" s="57">
        <v>3000000</v>
      </c>
      <c r="I1881" s="39"/>
      <c r="J1881" s="40"/>
      <c r="K1881" s="45">
        <v>3000000</v>
      </c>
    </row>
    <row r="1882" spans="1:11" s="62" customFormat="1" ht="45" x14ac:dyDescent="0.2">
      <c r="A1882" s="25">
        <v>10810</v>
      </c>
      <c r="B1882" s="54" t="s">
        <v>1030</v>
      </c>
      <c r="C1882" s="55" t="s">
        <v>4040</v>
      </c>
      <c r="D1882" s="59" t="s">
        <v>3537</v>
      </c>
      <c r="E1882" s="56">
        <v>44013</v>
      </c>
      <c r="F1882" s="26">
        <f t="shared" si="29"/>
        <v>47665</v>
      </c>
      <c r="G1882" s="55" t="s">
        <v>4042</v>
      </c>
      <c r="H1882" s="57">
        <v>3000000</v>
      </c>
      <c r="I1882" s="39"/>
      <c r="J1882" s="40"/>
      <c r="K1882" s="45">
        <v>3000000</v>
      </c>
    </row>
    <row r="1883" spans="1:11" s="62" customFormat="1" ht="45" x14ac:dyDescent="0.2">
      <c r="A1883" s="25">
        <v>10811</v>
      </c>
      <c r="B1883" s="54" t="s">
        <v>1030</v>
      </c>
      <c r="C1883" s="55" t="s">
        <v>4040</v>
      </c>
      <c r="D1883" s="59" t="s">
        <v>3537</v>
      </c>
      <c r="E1883" s="56">
        <v>44013</v>
      </c>
      <c r="F1883" s="26">
        <f t="shared" si="29"/>
        <v>47665</v>
      </c>
      <c r="G1883" s="55" t="s">
        <v>4043</v>
      </c>
      <c r="H1883" s="57">
        <v>3000000</v>
      </c>
      <c r="I1883" s="39"/>
      <c r="J1883" s="40"/>
      <c r="K1883" s="45">
        <v>3000000</v>
      </c>
    </row>
    <row r="1884" spans="1:11" s="62" customFormat="1" ht="45" x14ac:dyDescent="0.2">
      <c r="A1884" s="25">
        <v>10812</v>
      </c>
      <c r="B1884" s="54" t="s">
        <v>1030</v>
      </c>
      <c r="C1884" s="55" t="s">
        <v>4040</v>
      </c>
      <c r="D1884" s="59" t="s">
        <v>3537</v>
      </c>
      <c r="E1884" s="56">
        <v>44013</v>
      </c>
      <c r="F1884" s="26">
        <f t="shared" si="29"/>
        <v>47665</v>
      </c>
      <c r="G1884" s="55" t="s">
        <v>4044</v>
      </c>
      <c r="H1884" s="57">
        <v>3000000</v>
      </c>
      <c r="I1884" s="39"/>
      <c r="J1884" s="40"/>
      <c r="K1884" s="45">
        <v>3000000</v>
      </c>
    </row>
    <row r="1885" spans="1:11" s="62" customFormat="1" ht="22.5" x14ac:dyDescent="0.2">
      <c r="A1885" s="25">
        <v>10813</v>
      </c>
      <c r="B1885" s="54" t="s">
        <v>1029</v>
      </c>
      <c r="C1885" s="55" t="s">
        <v>976</v>
      </c>
      <c r="D1885" s="59" t="s">
        <v>3537</v>
      </c>
      <c r="E1885" s="56">
        <v>44013</v>
      </c>
      <c r="F1885" s="26">
        <f t="shared" si="29"/>
        <v>47665</v>
      </c>
      <c r="G1885" s="55" t="s">
        <v>4045</v>
      </c>
      <c r="H1885" s="57">
        <v>1000000</v>
      </c>
      <c r="I1885" s="39"/>
      <c r="J1885" s="40"/>
      <c r="K1885" s="45">
        <v>1000000</v>
      </c>
    </row>
    <row r="1886" spans="1:11" s="62" customFormat="1" ht="33.75" x14ac:dyDescent="0.2">
      <c r="A1886" s="25">
        <v>10814</v>
      </c>
      <c r="B1886" s="54" t="s">
        <v>1029</v>
      </c>
      <c r="C1886" s="55" t="s">
        <v>1794</v>
      </c>
      <c r="D1886" s="59" t="s">
        <v>3537</v>
      </c>
      <c r="E1886" s="56">
        <v>44013</v>
      </c>
      <c r="F1886" s="26">
        <f t="shared" si="29"/>
        <v>47665</v>
      </c>
      <c r="G1886" s="55" t="s">
        <v>4046</v>
      </c>
      <c r="H1886" s="57">
        <v>4000000</v>
      </c>
      <c r="I1886" s="39"/>
      <c r="J1886" s="40"/>
      <c r="K1886" s="45">
        <v>4000000</v>
      </c>
    </row>
    <row r="1887" spans="1:11" s="62" customFormat="1" ht="22.5" x14ac:dyDescent="0.2">
      <c r="A1887" s="25">
        <v>10815</v>
      </c>
      <c r="B1887" s="54" t="s">
        <v>1029</v>
      </c>
      <c r="C1887" s="55" t="s">
        <v>1794</v>
      </c>
      <c r="D1887" s="59" t="s">
        <v>3537</v>
      </c>
      <c r="E1887" s="56">
        <v>44013</v>
      </c>
      <c r="F1887" s="26">
        <f t="shared" si="29"/>
        <v>47665</v>
      </c>
      <c r="G1887" s="55" t="s">
        <v>4047</v>
      </c>
      <c r="H1887" s="57">
        <v>3000000</v>
      </c>
      <c r="I1887" s="39">
        <v>500000</v>
      </c>
      <c r="J1887" s="40">
        <v>44860</v>
      </c>
      <c r="K1887" s="45">
        <v>2500000</v>
      </c>
    </row>
    <row r="1888" spans="1:11" s="62" customFormat="1" ht="45" x14ac:dyDescent="0.2">
      <c r="A1888" s="25">
        <v>10816</v>
      </c>
      <c r="B1888" s="54" t="s">
        <v>1029</v>
      </c>
      <c r="C1888" s="55" t="s">
        <v>1929</v>
      </c>
      <c r="D1888" s="59" t="s">
        <v>3537</v>
      </c>
      <c r="E1888" s="56">
        <v>44013</v>
      </c>
      <c r="F1888" s="26">
        <f t="shared" si="29"/>
        <v>47665</v>
      </c>
      <c r="G1888" s="55" t="s">
        <v>4048</v>
      </c>
      <c r="H1888" s="57">
        <v>15000000</v>
      </c>
      <c r="I1888" s="39">
        <v>0</v>
      </c>
      <c r="J1888" s="40"/>
      <c r="K1888" s="45">
        <v>15000000</v>
      </c>
    </row>
    <row r="1889" spans="1:11" s="62" customFormat="1" ht="45" x14ac:dyDescent="0.2">
      <c r="A1889" s="25">
        <v>10817</v>
      </c>
      <c r="B1889" s="54" t="s">
        <v>1029</v>
      </c>
      <c r="C1889" s="55" t="s">
        <v>1929</v>
      </c>
      <c r="D1889" s="59" t="s">
        <v>3537</v>
      </c>
      <c r="E1889" s="56">
        <v>44013</v>
      </c>
      <c r="F1889" s="26">
        <f t="shared" si="29"/>
        <v>47665</v>
      </c>
      <c r="G1889" s="55" t="s">
        <v>4049</v>
      </c>
      <c r="H1889" s="57">
        <v>10000000</v>
      </c>
      <c r="I1889" s="39"/>
      <c r="J1889" s="40"/>
      <c r="K1889" s="45">
        <v>10000000</v>
      </c>
    </row>
    <row r="1890" spans="1:11" s="62" customFormat="1" ht="45" x14ac:dyDescent="0.2">
      <c r="A1890" s="25">
        <v>10818</v>
      </c>
      <c r="B1890" s="54" t="s">
        <v>1029</v>
      </c>
      <c r="C1890" s="55" t="s">
        <v>1929</v>
      </c>
      <c r="D1890" s="59" t="s">
        <v>3537</v>
      </c>
      <c r="E1890" s="56">
        <v>44013</v>
      </c>
      <c r="F1890" s="26">
        <f t="shared" si="29"/>
        <v>47665</v>
      </c>
      <c r="G1890" s="55" t="s">
        <v>4050</v>
      </c>
      <c r="H1890" s="57">
        <v>10000000</v>
      </c>
      <c r="I1890" s="39"/>
      <c r="J1890" s="40"/>
      <c r="K1890" s="45">
        <v>10000000</v>
      </c>
    </row>
    <row r="1891" spans="1:11" s="62" customFormat="1" ht="45" x14ac:dyDescent="0.2">
      <c r="A1891" s="25">
        <v>10819</v>
      </c>
      <c r="B1891" s="54" t="s">
        <v>1029</v>
      </c>
      <c r="C1891" s="55" t="s">
        <v>1929</v>
      </c>
      <c r="D1891" s="59" t="s">
        <v>3537</v>
      </c>
      <c r="E1891" s="56">
        <v>44013</v>
      </c>
      <c r="F1891" s="26">
        <f t="shared" si="29"/>
        <v>47665</v>
      </c>
      <c r="G1891" s="55" t="s">
        <v>4051</v>
      </c>
      <c r="H1891" s="57">
        <v>20000000</v>
      </c>
      <c r="I1891" s="39"/>
      <c r="J1891" s="40"/>
      <c r="K1891" s="45">
        <v>20000000</v>
      </c>
    </row>
    <row r="1892" spans="1:11" s="62" customFormat="1" ht="45" x14ac:dyDescent="0.2">
      <c r="A1892" s="25">
        <v>10820</v>
      </c>
      <c r="B1892" s="54" t="s">
        <v>1029</v>
      </c>
      <c r="C1892" s="55" t="s">
        <v>1929</v>
      </c>
      <c r="D1892" s="59" t="s">
        <v>3537</v>
      </c>
      <c r="E1892" s="56">
        <v>44013</v>
      </c>
      <c r="F1892" s="26">
        <f t="shared" si="29"/>
        <v>47665</v>
      </c>
      <c r="G1892" s="55" t="s">
        <v>4052</v>
      </c>
      <c r="H1892" s="57">
        <v>10000000</v>
      </c>
      <c r="I1892" s="39"/>
      <c r="J1892" s="40"/>
      <c r="K1892" s="45">
        <v>10000000</v>
      </c>
    </row>
    <row r="1893" spans="1:11" s="62" customFormat="1" ht="45" x14ac:dyDescent="0.2">
      <c r="A1893" s="25">
        <v>10821</v>
      </c>
      <c r="B1893" s="54" t="s">
        <v>1029</v>
      </c>
      <c r="C1893" s="55" t="s">
        <v>1929</v>
      </c>
      <c r="D1893" s="59" t="s">
        <v>3537</v>
      </c>
      <c r="E1893" s="56">
        <v>44013</v>
      </c>
      <c r="F1893" s="26">
        <f t="shared" si="29"/>
        <v>47665</v>
      </c>
      <c r="G1893" s="55" t="s">
        <v>4053</v>
      </c>
      <c r="H1893" s="57">
        <v>10000000</v>
      </c>
      <c r="I1893" s="39"/>
      <c r="J1893" s="40"/>
      <c r="K1893" s="45">
        <v>10000000</v>
      </c>
    </row>
    <row r="1894" spans="1:11" s="62" customFormat="1" ht="45" x14ac:dyDescent="0.2">
      <c r="A1894" s="25">
        <v>10822</v>
      </c>
      <c r="B1894" s="54" t="s">
        <v>1029</v>
      </c>
      <c r="C1894" s="55" t="s">
        <v>1929</v>
      </c>
      <c r="D1894" s="59" t="s">
        <v>3537</v>
      </c>
      <c r="E1894" s="56">
        <v>44013</v>
      </c>
      <c r="F1894" s="26">
        <f t="shared" si="29"/>
        <v>47665</v>
      </c>
      <c r="G1894" s="55" t="s">
        <v>1795</v>
      </c>
      <c r="H1894" s="57">
        <v>10000000</v>
      </c>
      <c r="I1894" s="39"/>
      <c r="J1894" s="40"/>
      <c r="K1894" s="45">
        <v>10000000</v>
      </c>
    </row>
    <row r="1895" spans="1:11" s="62" customFormat="1" ht="45" x14ac:dyDescent="0.2">
      <c r="A1895" s="25">
        <v>10823</v>
      </c>
      <c r="B1895" s="54" t="s">
        <v>1029</v>
      </c>
      <c r="C1895" s="55" t="s">
        <v>1929</v>
      </c>
      <c r="D1895" s="59" t="s">
        <v>3537</v>
      </c>
      <c r="E1895" s="56">
        <v>44013</v>
      </c>
      <c r="F1895" s="26">
        <f t="shared" si="29"/>
        <v>47665</v>
      </c>
      <c r="G1895" s="55" t="s">
        <v>4054</v>
      </c>
      <c r="H1895" s="57">
        <v>5000000</v>
      </c>
      <c r="I1895" s="39"/>
      <c r="J1895" s="40"/>
      <c r="K1895" s="45">
        <v>5000000</v>
      </c>
    </row>
    <row r="1896" spans="1:11" s="62" customFormat="1" ht="45" x14ac:dyDescent="0.2">
      <c r="A1896" s="25">
        <v>10824</v>
      </c>
      <c r="B1896" s="54" t="s">
        <v>1029</v>
      </c>
      <c r="C1896" s="55" t="s">
        <v>1929</v>
      </c>
      <c r="D1896" s="59" t="s">
        <v>3537</v>
      </c>
      <c r="E1896" s="56">
        <v>44013</v>
      </c>
      <c r="F1896" s="26">
        <f t="shared" si="29"/>
        <v>47665</v>
      </c>
      <c r="G1896" s="55" t="s">
        <v>4055</v>
      </c>
      <c r="H1896" s="57">
        <v>5000000</v>
      </c>
      <c r="I1896" s="39"/>
      <c r="J1896" s="40"/>
      <c r="K1896" s="45">
        <v>5000000</v>
      </c>
    </row>
    <row r="1897" spans="1:11" s="62" customFormat="1" ht="45" x14ac:dyDescent="0.2">
      <c r="A1897" s="25">
        <v>10825</v>
      </c>
      <c r="B1897" s="54" t="s">
        <v>1029</v>
      </c>
      <c r="C1897" s="55" t="s">
        <v>1929</v>
      </c>
      <c r="D1897" s="59" t="s">
        <v>3537</v>
      </c>
      <c r="E1897" s="56">
        <v>44013</v>
      </c>
      <c r="F1897" s="26">
        <f t="shared" si="29"/>
        <v>47665</v>
      </c>
      <c r="G1897" s="55" t="s">
        <v>4056</v>
      </c>
      <c r="H1897" s="57">
        <v>5000000</v>
      </c>
      <c r="I1897" s="39">
        <v>2000000</v>
      </c>
      <c r="J1897" s="40">
        <v>44188</v>
      </c>
      <c r="K1897" s="45">
        <v>3000000</v>
      </c>
    </row>
    <row r="1898" spans="1:11" s="62" customFormat="1" ht="33.75" x14ac:dyDescent="0.2">
      <c r="A1898" s="25">
        <v>10826</v>
      </c>
      <c r="B1898" s="54" t="s">
        <v>1029</v>
      </c>
      <c r="C1898" s="55" t="s">
        <v>1451</v>
      </c>
      <c r="D1898" s="59" t="s">
        <v>3537</v>
      </c>
      <c r="E1898" s="56">
        <v>44013</v>
      </c>
      <c r="F1898" s="26">
        <f t="shared" si="29"/>
        <v>47665</v>
      </c>
      <c r="G1898" s="55" t="s">
        <v>4057</v>
      </c>
      <c r="H1898" s="57">
        <v>1000000</v>
      </c>
      <c r="I1898" s="39"/>
      <c r="J1898" s="40"/>
      <c r="K1898" s="45">
        <v>1000000</v>
      </c>
    </row>
    <row r="1899" spans="1:11" s="62" customFormat="1" ht="33.75" x14ac:dyDescent="0.2">
      <c r="A1899" s="25">
        <v>10827</v>
      </c>
      <c r="B1899" s="54" t="s">
        <v>1029</v>
      </c>
      <c r="C1899" s="55" t="s">
        <v>1451</v>
      </c>
      <c r="D1899" s="59" t="s">
        <v>3537</v>
      </c>
      <c r="E1899" s="56">
        <v>44013</v>
      </c>
      <c r="F1899" s="26">
        <f t="shared" si="29"/>
        <v>47665</v>
      </c>
      <c r="G1899" s="55" t="s">
        <v>4058</v>
      </c>
      <c r="H1899" s="57">
        <v>1500000</v>
      </c>
      <c r="I1899" s="39"/>
      <c r="J1899" s="40"/>
      <c r="K1899" s="45">
        <v>1500000</v>
      </c>
    </row>
    <row r="1900" spans="1:11" s="62" customFormat="1" ht="33.75" x14ac:dyDescent="0.2">
      <c r="A1900" s="25">
        <v>10828</v>
      </c>
      <c r="B1900" s="54" t="s">
        <v>1029</v>
      </c>
      <c r="C1900" s="55" t="s">
        <v>1451</v>
      </c>
      <c r="D1900" s="59" t="s">
        <v>3537</v>
      </c>
      <c r="E1900" s="56">
        <v>44013</v>
      </c>
      <c r="F1900" s="26">
        <f t="shared" si="29"/>
        <v>47665</v>
      </c>
      <c r="G1900" s="55" t="s">
        <v>4059</v>
      </c>
      <c r="H1900" s="57">
        <v>1500000</v>
      </c>
      <c r="I1900" s="39"/>
      <c r="J1900" s="40"/>
      <c r="K1900" s="45">
        <v>1500000</v>
      </c>
    </row>
    <row r="1901" spans="1:11" s="62" customFormat="1" ht="33.75" x14ac:dyDescent="0.2">
      <c r="A1901" s="25">
        <v>10829</v>
      </c>
      <c r="B1901" s="54" t="s">
        <v>1029</v>
      </c>
      <c r="C1901" s="55" t="s">
        <v>1451</v>
      </c>
      <c r="D1901" s="59" t="s">
        <v>3537</v>
      </c>
      <c r="E1901" s="56">
        <v>44013</v>
      </c>
      <c r="F1901" s="26">
        <f t="shared" si="29"/>
        <v>47665</v>
      </c>
      <c r="G1901" s="55" t="s">
        <v>4060</v>
      </c>
      <c r="H1901" s="57">
        <v>1500000</v>
      </c>
      <c r="I1901" s="39"/>
      <c r="J1901" s="40"/>
      <c r="K1901" s="45">
        <v>1500000</v>
      </c>
    </row>
    <row r="1902" spans="1:11" s="62" customFormat="1" ht="22.5" x14ac:dyDescent="0.2">
      <c r="A1902" s="25">
        <v>10830</v>
      </c>
      <c r="B1902" s="54" t="s">
        <v>760</v>
      </c>
      <c r="C1902" s="55" t="s">
        <v>976</v>
      </c>
      <c r="D1902" s="59" t="s">
        <v>3537</v>
      </c>
      <c r="E1902" s="56">
        <v>44013</v>
      </c>
      <c r="F1902" s="26">
        <f t="shared" si="29"/>
        <v>47665</v>
      </c>
      <c r="G1902" s="55" t="s">
        <v>4061</v>
      </c>
      <c r="H1902" s="57">
        <v>1000000</v>
      </c>
      <c r="I1902" s="39"/>
      <c r="J1902" s="40"/>
      <c r="K1902" s="45">
        <v>1000000</v>
      </c>
    </row>
    <row r="1903" spans="1:11" s="62" customFormat="1" ht="33.75" x14ac:dyDescent="0.2">
      <c r="A1903" s="25">
        <v>10831</v>
      </c>
      <c r="B1903" s="54" t="s">
        <v>760</v>
      </c>
      <c r="C1903" s="55" t="s">
        <v>509</v>
      </c>
      <c r="D1903" s="59" t="s">
        <v>3537</v>
      </c>
      <c r="E1903" s="56">
        <v>44013</v>
      </c>
      <c r="F1903" s="26">
        <f t="shared" si="29"/>
        <v>47665</v>
      </c>
      <c r="G1903" s="55" t="s">
        <v>4062</v>
      </c>
      <c r="H1903" s="57">
        <v>5000000</v>
      </c>
      <c r="I1903" s="39">
        <v>1260500</v>
      </c>
      <c r="J1903" s="40">
        <v>44536</v>
      </c>
      <c r="K1903" s="45">
        <v>3739500</v>
      </c>
    </row>
    <row r="1904" spans="1:11" s="62" customFormat="1" ht="56.25" x14ac:dyDescent="0.2">
      <c r="A1904" s="25">
        <v>10832</v>
      </c>
      <c r="B1904" s="54" t="s">
        <v>760</v>
      </c>
      <c r="C1904" s="55" t="s">
        <v>509</v>
      </c>
      <c r="D1904" s="59" t="s">
        <v>3537</v>
      </c>
      <c r="E1904" s="56">
        <v>44013</v>
      </c>
      <c r="F1904" s="26">
        <f t="shared" si="29"/>
        <v>47665</v>
      </c>
      <c r="G1904" s="55" t="s">
        <v>4063</v>
      </c>
      <c r="H1904" s="57">
        <v>1500000</v>
      </c>
      <c r="I1904" s="39"/>
      <c r="J1904" s="40"/>
      <c r="K1904" s="45">
        <v>1500000</v>
      </c>
    </row>
    <row r="1905" spans="1:11" s="62" customFormat="1" ht="45" x14ac:dyDescent="0.2">
      <c r="A1905" s="25">
        <v>10833</v>
      </c>
      <c r="B1905" s="54" t="s">
        <v>760</v>
      </c>
      <c r="C1905" s="55" t="s">
        <v>1770</v>
      </c>
      <c r="D1905" s="59" t="s">
        <v>3537</v>
      </c>
      <c r="E1905" s="56">
        <v>44013</v>
      </c>
      <c r="F1905" s="26">
        <f t="shared" si="29"/>
        <v>47665</v>
      </c>
      <c r="G1905" s="55" t="s">
        <v>4064</v>
      </c>
      <c r="H1905" s="57">
        <v>5000000</v>
      </c>
      <c r="I1905" s="39"/>
      <c r="J1905" s="40"/>
      <c r="K1905" s="45">
        <v>5000000</v>
      </c>
    </row>
    <row r="1906" spans="1:11" s="62" customFormat="1" ht="56.25" x14ac:dyDescent="0.2">
      <c r="A1906" s="25">
        <v>10834</v>
      </c>
      <c r="B1906" s="54" t="s">
        <v>760</v>
      </c>
      <c r="C1906" s="55" t="s">
        <v>4065</v>
      </c>
      <c r="D1906" s="59" t="s">
        <v>3537</v>
      </c>
      <c r="E1906" s="56">
        <v>44013</v>
      </c>
      <c r="F1906" s="26">
        <f t="shared" si="29"/>
        <v>47665</v>
      </c>
      <c r="G1906" s="55" t="s">
        <v>4066</v>
      </c>
      <c r="H1906" s="57">
        <v>2500000</v>
      </c>
      <c r="I1906" s="39">
        <v>650000</v>
      </c>
      <c r="J1906" s="40">
        <v>44188</v>
      </c>
      <c r="K1906" s="45">
        <v>1850000</v>
      </c>
    </row>
    <row r="1907" spans="1:11" s="62" customFormat="1" ht="22.5" x14ac:dyDescent="0.2">
      <c r="A1907" s="25">
        <v>10835</v>
      </c>
      <c r="B1907" s="54" t="s">
        <v>760</v>
      </c>
      <c r="C1907" s="55" t="s">
        <v>477</v>
      </c>
      <c r="D1907" s="59" t="s">
        <v>3537</v>
      </c>
      <c r="E1907" s="56">
        <v>44013</v>
      </c>
      <c r="F1907" s="26">
        <f t="shared" si="29"/>
        <v>47665</v>
      </c>
      <c r="G1907" s="55" t="s">
        <v>4067</v>
      </c>
      <c r="H1907" s="57">
        <v>3000000</v>
      </c>
      <c r="I1907" s="39"/>
      <c r="J1907" s="40"/>
      <c r="K1907" s="45">
        <v>3000000</v>
      </c>
    </row>
    <row r="1908" spans="1:11" s="62" customFormat="1" ht="33.75" x14ac:dyDescent="0.2">
      <c r="A1908" s="25">
        <v>10836</v>
      </c>
      <c r="B1908" s="54" t="s">
        <v>760</v>
      </c>
      <c r="C1908" s="55" t="s">
        <v>1796</v>
      </c>
      <c r="D1908" s="59" t="s">
        <v>3537</v>
      </c>
      <c r="E1908" s="56">
        <v>44013</v>
      </c>
      <c r="F1908" s="26">
        <f t="shared" si="29"/>
        <v>47665</v>
      </c>
      <c r="G1908" s="55" t="s">
        <v>4068</v>
      </c>
      <c r="H1908" s="57">
        <v>5000000</v>
      </c>
      <c r="I1908" s="39"/>
      <c r="J1908" s="40"/>
      <c r="K1908" s="45">
        <v>5000000</v>
      </c>
    </row>
    <row r="1909" spans="1:11" s="62" customFormat="1" ht="45" x14ac:dyDescent="0.2">
      <c r="A1909" s="25">
        <v>10837</v>
      </c>
      <c r="B1909" s="54" t="s">
        <v>760</v>
      </c>
      <c r="C1909" s="55" t="s">
        <v>2451</v>
      </c>
      <c r="D1909" s="59" t="s">
        <v>3537</v>
      </c>
      <c r="E1909" s="56">
        <v>44013</v>
      </c>
      <c r="F1909" s="26">
        <f t="shared" si="29"/>
        <v>47665</v>
      </c>
      <c r="G1909" s="55" t="s">
        <v>4069</v>
      </c>
      <c r="H1909" s="57">
        <v>70000000</v>
      </c>
      <c r="I1909" s="39"/>
      <c r="J1909" s="40"/>
      <c r="K1909" s="45">
        <v>70000000</v>
      </c>
    </row>
    <row r="1910" spans="1:11" s="62" customFormat="1" ht="45" x14ac:dyDescent="0.2">
      <c r="A1910" s="25">
        <v>10838</v>
      </c>
      <c r="B1910" s="54" t="s">
        <v>760</v>
      </c>
      <c r="C1910" s="55" t="s">
        <v>4070</v>
      </c>
      <c r="D1910" s="59" t="s">
        <v>3537</v>
      </c>
      <c r="E1910" s="56">
        <v>44013</v>
      </c>
      <c r="F1910" s="26">
        <f t="shared" si="29"/>
        <v>47665</v>
      </c>
      <c r="G1910" s="55" t="s">
        <v>4071</v>
      </c>
      <c r="H1910" s="57">
        <v>500000</v>
      </c>
      <c r="I1910" s="39"/>
      <c r="J1910" s="40"/>
      <c r="K1910" s="45">
        <v>500000</v>
      </c>
    </row>
    <row r="1911" spans="1:11" s="62" customFormat="1" ht="56.25" x14ac:dyDescent="0.2">
      <c r="A1911" s="25">
        <v>10839</v>
      </c>
      <c r="B1911" s="54" t="s">
        <v>760</v>
      </c>
      <c r="C1911" s="55" t="s">
        <v>2440</v>
      </c>
      <c r="D1911" s="59" t="s">
        <v>3537</v>
      </c>
      <c r="E1911" s="56">
        <v>44013</v>
      </c>
      <c r="F1911" s="26">
        <f t="shared" si="29"/>
        <v>47665</v>
      </c>
      <c r="G1911" s="55" t="s">
        <v>4072</v>
      </c>
      <c r="H1911" s="57">
        <v>4000000</v>
      </c>
      <c r="I1911" s="39"/>
      <c r="J1911" s="40"/>
      <c r="K1911" s="45">
        <v>4000000</v>
      </c>
    </row>
    <row r="1912" spans="1:11" s="62" customFormat="1" ht="45" x14ac:dyDescent="0.2">
      <c r="A1912" s="25">
        <v>10840</v>
      </c>
      <c r="B1912" s="54" t="s">
        <v>760</v>
      </c>
      <c r="C1912" s="55" t="s">
        <v>4073</v>
      </c>
      <c r="D1912" s="59" t="s">
        <v>3537</v>
      </c>
      <c r="E1912" s="56">
        <v>44013</v>
      </c>
      <c r="F1912" s="26">
        <f t="shared" si="29"/>
        <v>47665</v>
      </c>
      <c r="G1912" s="55" t="s">
        <v>4074</v>
      </c>
      <c r="H1912" s="57">
        <v>10000000</v>
      </c>
      <c r="I1912" s="39">
        <v>3500000</v>
      </c>
      <c r="J1912" s="40" t="s">
        <v>6435</v>
      </c>
      <c r="K1912" s="45">
        <v>6500000</v>
      </c>
    </row>
    <row r="1913" spans="1:11" s="62" customFormat="1" ht="45" x14ac:dyDescent="0.2">
      <c r="A1913" s="25">
        <v>10841</v>
      </c>
      <c r="B1913" s="54" t="s">
        <v>760</v>
      </c>
      <c r="C1913" s="55" t="s">
        <v>4073</v>
      </c>
      <c r="D1913" s="59" t="s">
        <v>3537</v>
      </c>
      <c r="E1913" s="56">
        <v>44013</v>
      </c>
      <c r="F1913" s="26">
        <f t="shared" si="29"/>
        <v>47665</v>
      </c>
      <c r="G1913" s="55" t="s">
        <v>4075</v>
      </c>
      <c r="H1913" s="57">
        <v>10000000</v>
      </c>
      <c r="I1913" s="39"/>
      <c r="J1913" s="40"/>
      <c r="K1913" s="45">
        <v>10000000</v>
      </c>
    </row>
    <row r="1914" spans="1:11" s="62" customFormat="1" ht="45" x14ac:dyDescent="0.2">
      <c r="A1914" s="25">
        <v>10842</v>
      </c>
      <c r="B1914" s="54" t="s">
        <v>760</v>
      </c>
      <c r="C1914" s="55" t="s">
        <v>4073</v>
      </c>
      <c r="D1914" s="59" t="s">
        <v>3537</v>
      </c>
      <c r="E1914" s="56">
        <v>44013</v>
      </c>
      <c r="F1914" s="26">
        <f t="shared" si="29"/>
        <v>47665</v>
      </c>
      <c r="G1914" s="55" t="s">
        <v>4076</v>
      </c>
      <c r="H1914" s="57">
        <v>20000000</v>
      </c>
      <c r="I1914" s="39">
        <v>1000000</v>
      </c>
      <c r="J1914" s="40">
        <v>44692</v>
      </c>
      <c r="K1914" s="45">
        <v>19000000</v>
      </c>
    </row>
    <row r="1915" spans="1:11" s="62" customFormat="1" ht="22.5" x14ac:dyDescent="0.2">
      <c r="A1915" s="25">
        <v>10843</v>
      </c>
      <c r="B1915" s="54" t="s">
        <v>123</v>
      </c>
      <c r="C1915" s="55" t="s">
        <v>976</v>
      </c>
      <c r="D1915" s="59" t="s">
        <v>3537</v>
      </c>
      <c r="E1915" s="56">
        <v>44013</v>
      </c>
      <c r="F1915" s="26">
        <f t="shared" si="29"/>
        <v>47665</v>
      </c>
      <c r="G1915" s="55" t="s">
        <v>4077</v>
      </c>
      <c r="H1915" s="57">
        <v>20000000</v>
      </c>
      <c r="I1915" s="39"/>
      <c r="J1915" s="40"/>
      <c r="K1915" s="45">
        <v>20000000</v>
      </c>
    </row>
    <row r="1916" spans="1:11" s="62" customFormat="1" ht="45" x14ac:dyDescent="0.2">
      <c r="A1916" s="25">
        <v>10844</v>
      </c>
      <c r="B1916" s="54" t="s">
        <v>123</v>
      </c>
      <c r="C1916" s="55" t="s">
        <v>976</v>
      </c>
      <c r="D1916" s="59" t="s">
        <v>3537</v>
      </c>
      <c r="E1916" s="56">
        <v>44013</v>
      </c>
      <c r="F1916" s="26">
        <f t="shared" si="29"/>
        <v>47665</v>
      </c>
      <c r="G1916" s="55" t="s">
        <v>4078</v>
      </c>
      <c r="H1916" s="57">
        <v>590000</v>
      </c>
      <c r="I1916" s="39"/>
      <c r="J1916" s="40"/>
      <c r="K1916" s="45">
        <v>590000</v>
      </c>
    </row>
    <row r="1917" spans="1:11" s="62" customFormat="1" ht="45" x14ac:dyDescent="0.2">
      <c r="A1917" s="25">
        <v>10845</v>
      </c>
      <c r="B1917" s="54" t="s">
        <v>123</v>
      </c>
      <c r="C1917" s="55" t="s">
        <v>976</v>
      </c>
      <c r="D1917" s="59" t="s">
        <v>3537</v>
      </c>
      <c r="E1917" s="56">
        <v>44013</v>
      </c>
      <c r="F1917" s="26">
        <f t="shared" si="29"/>
        <v>47665</v>
      </c>
      <c r="G1917" s="55" t="s">
        <v>4079</v>
      </c>
      <c r="H1917" s="57">
        <v>2000000</v>
      </c>
      <c r="I1917" s="39"/>
      <c r="J1917" s="40"/>
      <c r="K1917" s="45">
        <v>2000000</v>
      </c>
    </row>
    <row r="1918" spans="1:11" s="62" customFormat="1" ht="45" x14ac:dyDescent="0.2">
      <c r="A1918" s="25">
        <v>10846</v>
      </c>
      <c r="B1918" s="54" t="s">
        <v>123</v>
      </c>
      <c r="C1918" s="55" t="s">
        <v>472</v>
      </c>
      <c r="D1918" s="59" t="s">
        <v>3537</v>
      </c>
      <c r="E1918" s="56">
        <v>44013</v>
      </c>
      <c r="F1918" s="26">
        <f t="shared" si="29"/>
        <v>47665</v>
      </c>
      <c r="G1918" s="55" t="s">
        <v>4080</v>
      </c>
      <c r="H1918" s="57">
        <v>1500000</v>
      </c>
      <c r="I1918" s="39"/>
      <c r="J1918" s="40"/>
      <c r="K1918" s="45">
        <v>1500000</v>
      </c>
    </row>
    <row r="1919" spans="1:11" s="62" customFormat="1" ht="22.5" x14ac:dyDescent="0.2">
      <c r="A1919" s="25">
        <v>10847</v>
      </c>
      <c r="B1919" s="54" t="s">
        <v>123</v>
      </c>
      <c r="C1919" s="55" t="s">
        <v>472</v>
      </c>
      <c r="D1919" s="59" t="s">
        <v>3537</v>
      </c>
      <c r="E1919" s="56">
        <v>44013</v>
      </c>
      <c r="F1919" s="26">
        <f t="shared" si="29"/>
        <v>47665</v>
      </c>
      <c r="G1919" s="55" t="s">
        <v>4081</v>
      </c>
      <c r="H1919" s="57">
        <v>2000000</v>
      </c>
      <c r="I1919" s="39"/>
      <c r="J1919" s="40"/>
      <c r="K1919" s="45">
        <v>2000000</v>
      </c>
    </row>
    <row r="1920" spans="1:11" s="62" customFormat="1" ht="45" x14ac:dyDescent="0.2">
      <c r="A1920" s="25">
        <v>10848</v>
      </c>
      <c r="B1920" s="54" t="s">
        <v>123</v>
      </c>
      <c r="C1920" s="55" t="s">
        <v>472</v>
      </c>
      <c r="D1920" s="59" t="s">
        <v>3537</v>
      </c>
      <c r="E1920" s="56">
        <v>44013</v>
      </c>
      <c r="F1920" s="26">
        <f t="shared" si="29"/>
        <v>47665</v>
      </c>
      <c r="G1920" s="55" t="s">
        <v>4082</v>
      </c>
      <c r="H1920" s="57">
        <v>5000000</v>
      </c>
      <c r="I1920" s="39"/>
      <c r="J1920" s="40"/>
      <c r="K1920" s="45">
        <v>5000000</v>
      </c>
    </row>
    <row r="1921" spans="1:11" s="62" customFormat="1" ht="56.25" x14ac:dyDescent="0.2">
      <c r="A1921" s="25">
        <v>10849</v>
      </c>
      <c r="B1921" s="54" t="s">
        <v>123</v>
      </c>
      <c r="C1921" s="55" t="s">
        <v>472</v>
      </c>
      <c r="D1921" s="59" t="s">
        <v>3537</v>
      </c>
      <c r="E1921" s="56">
        <v>44013</v>
      </c>
      <c r="F1921" s="26">
        <f t="shared" si="29"/>
        <v>47665</v>
      </c>
      <c r="G1921" s="55" t="s">
        <v>4083</v>
      </c>
      <c r="H1921" s="57">
        <v>5000000</v>
      </c>
      <c r="I1921" s="39"/>
      <c r="J1921" s="40"/>
      <c r="K1921" s="45">
        <v>5000000</v>
      </c>
    </row>
    <row r="1922" spans="1:11" s="62" customFormat="1" ht="33.75" x14ac:dyDescent="0.2">
      <c r="A1922" s="25">
        <v>10850</v>
      </c>
      <c r="B1922" s="54" t="s">
        <v>123</v>
      </c>
      <c r="C1922" s="55" t="s">
        <v>472</v>
      </c>
      <c r="D1922" s="59" t="s">
        <v>3537</v>
      </c>
      <c r="E1922" s="56">
        <v>44013</v>
      </c>
      <c r="F1922" s="26">
        <f t="shared" si="29"/>
        <v>47665</v>
      </c>
      <c r="G1922" s="55" t="s">
        <v>4084</v>
      </c>
      <c r="H1922" s="57">
        <v>15000000</v>
      </c>
      <c r="I1922" s="39">
        <v>1750000</v>
      </c>
      <c r="J1922" s="40">
        <v>44865</v>
      </c>
      <c r="K1922" s="45">
        <v>13250000</v>
      </c>
    </row>
    <row r="1923" spans="1:11" s="62" customFormat="1" ht="67.5" x14ac:dyDescent="0.2">
      <c r="A1923" s="25">
        <v>10851</v>
      </c>
      <c r="B1923" s="54" t="s">
        <v>123</v>
      </c>
      <c r="C1923" s="55" t="s">
        <v>472</v>
      </c>
      <c r="D1923" s="59" t="s">
        <v>3537</v>
      </c>
      <c r="E1923" s="56">
        <v>44013</v>
      </c>
      <c r="F1923" s="26">
        <f t="shared" si="29"/>
        <v>47665</v>
      </c>
      <c r="G1923" s="55" t="s">
        <v>4085</v>
      </c>
      <c r="H1923" s="57">
        <v>6000000</v>
      </c>
      <c r="I1923" s="39">
        <v>4500000</v>
      </c>
      <c r="J1923" s="40" t="s">
        <v>5112</v>
      </c>
      <c r="K1923" s="45">
        <v>1500000</v>
      </c>
    </row>
    <row r="1924" spans="1:11" s="62" customFormat="1" ht="33.75" x14ac:dyDescent="0.2">
      <c r="A1924" s="25">
        <v>10852</v>
      </c>
      <c r="B1924" s="54" t="s">
        <v>123</v>
      </c>
      <c r="C1924" s="55" t="s">
        <v>840</v>
      </c>
      <c r="D1924" s="59" t="s">
        <v>3537</v>
      </c>
      <c r="E1924" s="56">
        <v>44013</v>
      </c>
      <c r="F1924" s="26">
        <f t="shared" ref="F1924:F1987" si="30">IF(D1924="","",(DATE(YEAR(E1924)+10,MONTH(E1924),DAY(E1924))))</f>
        <v>47665</v>
      </c>
      <c r="G1924" s="55" t="s">
        <v>4086</v>
      </c>
      <c r="H1924" s="57">
        <v>550000</v>
      </c>
      <c r="I1924" s="39"/>
      <c r="J1924" s="40"/>
      <c r="K1924" s="45">
        <v>550000</v>
      </c>
    </row>
    <row r="1925" spans="1:11" s="62" customFormat="1" ht="22.5" x14ac:dyDescent="0.2">
      <c r="A1925" s="25">
        <v>10853</v>
      </c>
      <c r="B1925" s="54" t="s">
        <v>123</v>
      </c>
      <c r="C1925" s="55" t="s">
        <v>1797</v>
      </c>
      <c r="D1925" s="59" t="s">
        <v>3537</v>
      </c>
      <c r="E1925" s="56">
        <v>44013</v>
      </c>
      <c r="F1925" s="26">
        <f t="shared" si="30"/>
        <v>47665</v>
      </c>
      <c r="G1925" s="55" t="s">
        <v>4087</v>
      </c>
      <c r="H1925" s="57">
        <v>1059000</v>
      </c>
      <c r="I1925" s="39"/>
      <c r="J1925" s="40"/>
      <c r="K1925" s="45">
        <v>1059000</v>
      </c>
    </row>
    <row r="1926" spans="1:11" s="62" customFormat="1" ht="22.5" x14ac:dyDescent="0.2">
      <c r="A1926" s="25">
        <v>10854</v>
      </c>
      <c r="B1926" s="54" t="s">
        <v>123</v>
      </c>
      <c r="C1926" s="55" t="s">
        <v>1218</v>
      </c>
      <c r="D1926" s="59" t="s">
        <v>3537</v>
      </c>
      <c r="E1926" s="56">
        <v>44013</v>
      </c>
      <c r="F1926" s="26">
        <f t="shared" si="30"/>
        <v>47665</v>
      </c>
      <c r="G1926" s="55" t="s">
        <v>4088</v>
      </c>
      <c r="H1926" s="57">
        <v>750000</v>
      </c>
      <c r="I1926" s="39">
        <v>750000</v>
      </c>
      <c r="J1926" s="40">
        <v>44536</v>
      </c>
      <c r="K1926" s="45">
        <v>0</v>
      </c>
    </row>
    <row r="1927" spans="1:11" s="62" customFormat="1" ht="45" x14ac:dyDescent="0.2">
      <c r="A1927" s="25">
        <v>10855</v>
      </c>
      <c r="B1927" s="54" t="s">
        <v>123</v>
      </c>
      <c r="C1927" s="55" t="s">
        <v>2451</v>
      </c>
      <c r="D1927" s="59" t="s">
        <v>3537</v>
      </c>
      <c r="E1927" s="56">
        <v>44013</v>
      </c>
      <c r="F1927" s="26">
        <f t="shared" si="30"/>
        <v>47665</v>
      </c>
      <c r="G1927" s="55" t="s">
        <v>4089</v>
      </c>
      <c r="H1927" s="57">
        <v>100000000</v>
      </c>
      <c r="I1927" s="39">
        <v>5000000</v>
      </c>
      <c r="J1927" s="40" t="s">
        <v>5118</v>
      </c>
      <c r="K1927" s="45">
        <v>95000000</v>
      </c>
    </row>
    <row r="1928" spans="1:11" s="62" customFormat="1" ht="45" x14ac:dyDescent="0.2">
      <c r="A1928" s="25">
        <v>10856</v>
      </c>
      <c r="B1928" s="54" t="s">
        <v>123</v>
      </c>
      <c r="C1928" s="55" t="s">
        <v>2451</v>
      </c>
      <c r="D1928" s="59" t="s">
        <v>3537</v>
      </c>
      <c r="E1928" s="56">
        <v>44013</v>
      </c>
      <c r="F1928" s="26">
        <f t="shared" si="30"/>
        <v>47665</v>
      </c>
      <c r="G1928" s="55" t="s">
        <v>4090</v>
      </c>
      <c r="H1928" s="57">
        <v>30000000</v>
      </c>
      <c r="I1928" s="39"/>
      <c r="J1928" s="40"/>
      <c r="K1928" s="45">
        <v>30000000</v>
      </c>
    </row>
    <row r="1929" spans="1:11" s="62" customFormat="1" ht="45" x14ac:dyDescent="0.2">
      <c r="A1929" s="25">
        <v>10857</v>
      </c>
      <c r="B1929" s="54" t="s">
        <v>123</v>
      </c>
      <c r="C1929" s="55" t="s">
        <v>2451</v>
      </c>
      <c r="D1929" s="59" t="s">
        <v>3537</v>
      </c>
      <c r="E1929" s="56">
        <v>44013</v>
      </c>
      <c r="F1929" s="26">
        <f t="shared" si="30"/>
        <v>47665</v>
      </c>
      <c r="G1929" s="55" t="s">
        <v>4091</v>
      </c>
      <c r="H1929" s="57">
        <v>2500000</v>
      </c>
      <c r="I1929" s="39">
        <v>1000000</v>
      </c>
      <c r="J1929" s="40" t="s">
        <v>5095</v>
      </c>
      <c r="K1929" s="45">
        <v>1500000</v>
      </c>
    </row>
    <row r="1930" spans="1:11" s="62" customFormat="1" ht="56.25" x14ac:dyDescent="0.2">
      <c r="A1930" s="25">
        <v>10858</v>
      </c>
      <c r="B1930" s="54" t="s">
        <v>123</v>
      </c>
      <c r="C1930" s="55" t="s">
        <v>2451</v>
      </c>
      <c r="D1930" s="59" t="s">
        <v>3537</v>
      </c>
      <c r="E1930" s="56">
        <v>44013</v>
      </c>
      <c r="F1930" s="26">
        <f t="shared" si="30"/>
        <v>47665</v>
      </c>
      <c r="G1930" s="55" t="s">
        <v>4092</v>
      </c>
      <c r="H1930" s="57">
        <v>1750000</v>
      </c>
      <c r="I1930" s="39"/>
      <c r="J1930" s="40"/>
      <c r="K1930" s="45">
        <v>1750000</v>
      </c>
    </row>
    <row r="1931" spans="1:11" s="62" customFormat="1" ht="45" x14ac:dyDescent="0.2">
      <c r="A1931" s="25">
        <v>10859</v>
      </c>
      <c r="B1931" s="54" t="s">
        <v>123</v>
      </c>
      <c r="C1931" s="55" t="s">
        <v>2451</v>
      </c>
      <c r="D1931" s="59" t="s">
        <v>3537</v>
      </c>
      <c r="E1931" s="56">
        <v>44013</v>
      </c>
      <c r="F1931" s="26">
        <f t="shared" si="30"/>
        <v>47665</v>
      </c>
      <c r="G1931" s="55" t="s">
        <v>4093</v>
      </c>
      <c r="H1931" s="57">
        <v>5000000</v>
      </c>
      <c r="I1931" s="39">
        <v>2500000</v>
      </c>
      <c r="J1931" s="40">
        <v>44188</v>
      </c>
      <c r="K1931" s="45">
        <v>2500000</v>
      </c>
    </row>
    <row r="1932" spans="1:11" s="62" customFormat="1" ht="45" x14ac:dyDescent="0.2">
      <c r="A1932" s="25">
        <v>10860</v>
      </c>
      <c r="B1932" s="54" t="s">
        <v>123</v>
      </c>
      <c r="C1932" s="55" t="s">
        <v>4094</v>
      </c>
      <c r="D1932" s="59" t="s">
        <v>3537</v>
      </c>
      <c r="E1932" s="56">
        <v>44013</v>
      </c>
      <c r="F1932" s="26">
        <f t="shared" si="30"/>
        <v>47665</v>
      </c>
      <c r="G1932" s="55" t="s">
        <v>4095</v>
      </c>
      <c r="H1932" s="57">
        <v>10000000</v>
      </c>
      <c r="I1932" s="39"/>
      <c r="J1932" s="40"/>
      <c r="K1932" s="45">
        <v>10000000</v>
      </c>
    </row>
    <row r="1933" spans="1:11" s="62" customFormat="1" ht="45" x14ac:dyDescent="0.2">
      <c r="A1933" s="25">
        <v>10861</v>
      </c>
      <c r="B1933" s="54" t="s">
        <v>123</v>
      </c>
      <c r="C1933" s="55" t="s">
        <v>4096</v>
      </c>
      <c r="D1933" s="59" t="s">
        <v>3537</v>
      </c>
      <c r="E1933" s="56">
        <v>44013</v>
      </c>
      <c r="F1933" s="26">
        <f t="shared" si="30"/>
        <v>47665</v>
      </c>
      <c r="G1933" s="55" t="s">
        <v>4097</v>
      </c>
      <c r="H1933" s="57">
        <v>4000000</v>
      </c>
      <c r="I1933" s="39"/>
      <c r="J1933" s="40"/>
      <c r="K1933" s="45">
        <v>4000000</v>
      </c>
    </row>
    <row r="1934" spans="1:11" s="62" customFormat="1" ht="45" x14ac:dyDescent="0.2">
      <c r="A1934" s="25">
        <v>10862</v>
      </c>
      <c r="B1934" s="54" t="s">
        <v>123</v>
      </c>
      <c r="C1934" s="55" t="s">
        <v>4098</v>
      </c>
      <c r="D1934" s="59" t="s">
        <v>3537</v>
      </c>
      <c r="E1934" s="56">
        <v>44013</v>
      </c>
      <c r="F1934" s="26">
        <f t="shared" si="30"/>
        <v>47665</v>
      </c>
      <c r="G1934" s="55" t="s">
        <v>4099</v>
      </c>
      <c r="H1934" s="57">
        <v>20000000</v>
      </c>
      <c r="I1934" s="39"/>
      <c r="J1934" s="40"/>
      <c r="K1934" s="45">
        <v>20000000</v>
      </c>
    </row>
    <row r="1935" spans="1:11" s="62" customFormat="1" ht="22.5" x14ac:dyDescent="0.2">
      <c r="A1935" s="25">
        <v>10863</v>
      </c>
      <c r="B1935" s="54" t="s">
        <v>120</v>
      </c>
      <c r="C1935" s="55" t="s">
        <v>976</v>
      </c>
      <c r="D1935" s="59" t="s">
        <v>3537</v>
      </c>
      <c r="E1935" s="56">
        <v>44013</v>
      </c>
      <c r="F1935" s="26">
        <f t="shared" si="30"/>
        <v>47665</v>
      </c>
      <c r="G1935" s="55" t="s">
        <v>4100</v>
      </c>
      <c r="H1935" s="57">
        <v>40000000</v>
      </c>
      <c r="I1935" s="39">
        <v>1000000</v>
      </c>
      <c r="J1935" s="40" t="s">
        <v>5087</v>
      </c>
      <c r="K1935" s="45">
        <v>39000000</v>
      </c>
    </row>
    <row r="1936" spans="1:11" s="62" customFormat="1" ht="45" x14ac:dyDescent="0.2">
      <c r="A1936" s="25">
        <v>10864</v>
      </c>
      <c r="B1936" s="54" t="s">
        <v>120</v>
      </c>
      <c r="C1936" s="55" t="s">
        <v>976</v>
      </c>
      <c r="D1936" s="59" t="s">
        <v>3537</v>
      </c>
      <c r="E1936" s="56">
        <v>44013</v>
      </c>
      <c r="F1936" s="26">
        <f t="shared" si="30"/>
        <v>47665</v>
      </c>
      <c r="G1936" s="55" t="s">
        <v>4101</v>
      </c>
      <c r="H1936" s="57">
        <v>2500000</v>
      </c>
      <c r="I1936" s="39">
        <v>2500000</v>
      </c>
      <c r="J1936" s="40">
        <v>44883</v>
      </c>
      <c r="K1936" s="45">
        <v>0</v>
      </c>
    </row>
    <row r="1937" spans="1:11" s="62" customFormat="1" ht="33.75" x14ac:dyDescent="0.2">
      <c r="A1937" s="25">
        <v>10865</v>
      </c>
      <c r="B1937" s="54" t="s">
        <v>120</v>
      </c>
      <c r="C1937" s="55" t="s">
        <v>976</v>
      </c>
      <c r="D1937" s="59" t="s">
        <v>3537</v>
      </c>
      <c r="E1937" s="56">
        <v>44013</v>
      </c>
      <c r="F1937" s="26">
        <f t="shared" si="30"/>
        <v>47665</v>
      </c>
      <c r="G1937" s="55" t="s">
        <v>4102</v>
      </c>
      <c r="H1937" s="57">
        <v>5000000</v>
      </c>
      <c r="I1937" s="39"/>
      <c r="J1937" s="40"/>
      <c r="K1937" s="45">
        <v>5000000</v>
      </c>
    </row>
    <row r="1938" spans="1:11" s="62" customFormat="1" ht="33.75" x14ac:dyDescent="0.2">
      <c r="A1938" s="25">
        <v>10866</v>
      </c>
      <c r="B1938" s="54" t="s">
        <v>120</v>
      </c>
      <c r="C1938" s="55" t="s">
        <v>976</v>
      </c>
      <c r="D1938" s="59" t="s">
        <v>3537</v>
      </c>
      <c r="E1938" s="56">
        <v>44013</v>
      </c>
      <c r="F1938" s="26">
        <f t="shared" si="30"/>
        <v>47665</v>
      </c>
      <c r="G1938" s="55" t="s">
        <v>4103</v>
      </c>
      <c r="H1938" s="57">
        <v>1650000</v>
      </c>
      <c r="I1938" s="39"/>
      <c r="J1938" s="40"/>
      <c r="K1938" s="45">
        <v>1650000</v>
      </c>
    </row>
    <row r="1939" spans="1:11" s="62" customFormat="1" ht="22.5" x14ac:dyDescent="0.2">
      <c r="A1939" s="25">
        <v>10867</v>
      </c>
      <c r="B1939" s="54" t="s">
        <v>120</v>
      </c>
      <c r="C1939" s="55" t="s">
        <v>976</v>
      </c>
      <c r="D1939" s="59" t="s">
        <v>3537</v>
      </c>
      <c r="E1939" s="56">
        <v>44013</v>
      </c>
      <c r="F1939" s="26">
        <f t="shared" si="30"/>
        <v>47665</v>
      </c>
      <c r="G1939" s="55" t="s">
        <v>4104</v>
      </c>
      <c r="H1939" s="57">
        <v>12500000</v>
      </c>
      <c r="I1939" s="39">
        <v>1000000</v>
      </c>
      <c r="J1939" s="40">
        <v>44860</v>
      </c>
      <c r="K1939" s="45">
        <v>11500000</v>
      </c>
    </row>
    <row r="1940" spans="1:11" s="62" customFormat="1" ht="22.5" x14ac:dyDescent="0.2">
      <c r="A1940" s="25">
        <v>10868</v>
      </c>
      <c r="B1940" s="54" t="s">
        <v>120</v>
      </c>
      <c r="C1940" s="55" t="s">
        <v>976</v>
      </c>
      <c r="D1940" s="59" t="s">
        <v>3537</v>
      </c>
      <c r="E1940" s="56">
        <v>44013</v>
      </c>
      <c r="F1940" s="26">
        <f t="shared" si="30"/>
        <v>47665</v>
      </c>
      <c r="G1940" s="55" t="s">
        <v>4105</v>
      </c>
      <c r="H1940" s="57">
        <v>1000000</v>
      </c>
      <c r="I1940" s="39"/>
      <c r="J1940" s="40"/>
      <c r="K1940" s="45">
        <v>1000000</v>
      </c>
    </row>
    <row r="1941" spans="1:11" s="62" customFormat="1" ht="33.75" x14ac:dyDescent="0.2">
      <c r="A1941" s="25">
        <v>10869</v>
      </c>
      <c r="B1941" s="54" t="s">
        <v>120</v>
      </c>
      <c r="C1941" s="55" t="s">
        <v>976</v>
      </c>
      <c r="D1941" s="59" t="s">
        <v>3537</v>
      </c>
      <c r="E1941" s="56">
        <v>44013</v>
      </c>
      <c r="F1941" s="26">
        <f t="shared" si="30"/>
        <v>47665</v>
      </c>
      <c r="G1941" s="55" t="s">
        <v>4106</v>
      </c>
      <c r="H1941" s="57">
        <v>10000000</v>
      </c>
      <c r="I1941" s="39">
        <v>6061000</v>
      </c>
      <c r="J1941" s="40" t="s">
        <v>5095</v>
      </c>
      <c r="K1941" s="45">
        <v>3939000</v>
      </c>
    </row>
    <row r="1942" spans="1:11" s="62" customFormat="1" ht="22.5" x14ac:dyDescent="0.2">
      <c r="A1942" s="25">
        <v>10870</v>
      </c>
      <c r="B1942" s="54" t="s">
        <v>120</v>
      </c>
      <c r="C1942" s="55" t="s">
        <v>4107</v>
      </c>
      <c r="D1942" s="59" t="s">
        <v>3537</v>
      </c>
      <c r="E1942" s="56">
        <v>44013</v>
      </c>
      <c r="F1942" s="26">
        <f t="shared" si="30"/>
        <v>47665</v>
      </c>
      <c r="G1942" s="55" t="s">
        <v>4108</v>
      </c>
      <c r="H1942" s="57">
        <v>1700000</v>
      </c>
      <c r="I1942" s="39"/>
      <c r="J1942" s="40"/>
      <c r="K1942" s="45">
        <v>1700000</v>
      </c>
    </row>
    <row r="1943" spans="1:11" s="62" customFormat="1" ht="33.75" x14ac:dyDescent="0.2">
      <c r="A1943" s="25">
        <v>10871</v>
      </c>
      <c r="B1943" s="54" t="s">
        <v>120</v>
      </c>
      <c r="C1943" s="55" t="s">
        <v>2499</v>
      </c>
      <c r="D1943" s="59" t="s">
        <v>3537</v>
      </c>
      <c r="E1943" s="56">
        <v>44013</v>
      </c>
      <c r="F1943" s="26">
        <f t="shared" si="30"/>
        <v>47665</v>
      </c>
      <c r="G1943" s="55" t="s">
        <v>4109</v>
      </c>
      <c r="H1943" s="57">
        <v>1650000</v>
      </c>
      <c r="I1943" s="39">
        <v>500000</v>
      </c>
      <c r="J1943" s="40">
        <v>44188</v>
      </c>
      <c r="K1943" s="45">
        <v>1150000</v>
      </c>
    </row>
    <row r="1944" spans="1:11" s="62" customFormat="1" ht="22.5" x14ac:dyDescent="0.2">
      <c r="A1944" s="25">
        <v>10872</v>
      </c>
      <c r="B1944" s="54" t="s">
        <v>120</v>
      </c>
      <c r="C1944" s="55" t="s">
        <v>164</v>
      </c>
      <c r="D1944" s="59" t="s">
        <v>3537</v>
      </c>
      <c r="E1944" s="56">
        <v>44013</v>
      </c>
      <c r="F1944" s="26">
        <f t="shared" si="30"/>
        <v>47665</v>
      </c>
      <c r="G1944" s="55" t="s">
        <v>4110</v>
      </c>
      <c r="H1944" s="57">
        <v>8750000</v>
      </c>
      <c r="I1944" s="39">
        <v>1000000</v>
      </c>
      <c r="J1944" s="40">
        <v>44188</v>
      </c>
      <c r="K1944" s="45">
        <v>7750000</v>
      </c>
    </row>
    <row r="1945" spans="1:11" s="62" customFormat="1" ht="22.5" x14ac:dyDescent="0.2">
      <c r="A1945" s="25">
        <v>10873</v>
      </c>
      <c r="B1945" s="54" t="s">
        <v>120</v>
      </c>
      <c r="C1945" s="55" t="s">
        <v>437</v>
      </c>
      <c r="D1945" s="59" t="s">
        <v>3537</v>
      </c>
      <c r="E1945" s="56">
        <v>44013</v>
      </c>
      <c r="F1945" s="26">
        <f t="shared" si="30"/>
        <v>47665</v>
      </c>
      <c r="G1945" s="55" t="s">
        <v>4111</v>
      </c>
      <c r="H1945" s="57">
        <v>550000</v>
      </c>
      <c r="I1945" s="39">
        <v>500000</v>
      </c>
      <c r="J1945" s="40">
        <v>44536</v>
      </c>
      <c r="K1945" s="45">
        <v>50000</v>
      </c>
    </row>
    <row r="1946" spans="1:11" s="62" customFormat="1" ht="22.5" x14ac:dyDescent="0.2">
      <c r="A1946" s="25">
        <v>10874</v>
      </c>
      <c r="B1946" s="54" t="s">
        <v>120</v>
      </c>
      <c r="C1946" s="55" t="s">
        <v>949</v>
      </c>
      <c r="D1946" s="59" t="s">
        <v>3537</v>
      </c>
      <c r="E1946" s="56">
        <v>44013</v>
      </c>
      <c r="F1946" s="26">
        <f t="shared" si="30"/>
        <v>47665</v>
      </c>
      <c r="G1946" s="55" t="s">
        <v>4112</v>
      </c>
      <c r="H1946" s="57">
        <v>5000000</v>
      </c>
      <c r="I1946" s="39"/>
      <c r="J1946" s="40"/>
      <c r="K1946" s="45">
        <v>5000000</v>
      </c>
    </row>
    <row r="1947" spans="1:11" s="62" customFormat="1" ht="22.5" x14ac:dyDescent="0.2">
      <c r="A1947" s="25">
        <v>10875</v>
      </c>
      <c r="B1947" s="54" t="s">
        <v>120</v>
      </c>
      <c r="C1947" s="55" t="s">
        <v>949</v>
      </c>
      <c r="D1947" s="59" t="s">
        <v>3537</v>
      </c>
      <c r="E1947" s="56">
        <v>44013</v>
      </c>
      <c r="F1947" s="26">
        <f t="shared" si="30"/>
        <v>47665</v>
      </c>
      <c r="G1947" s="55" t="s">
        <v>4113</v>
      </c>
      <c r="H1947" s="57">
        <v>500000</v>
      </c>
      <c r="I1947" s="39">
        <v>500000</v>
      </c>
      <c r="J1947" s="40">
        <v>44692</v>
      </c>
      <c r="K1947" s="45">
        <v>0</v>
      </c>
    </row>
    <row r="1948" spans="1:11" s="62" customFormat="1" ht="33.75" x14ac:dyDescent="0.2">
      <c r="A1948" s="25">
        <v>10876</v>
      </c>
      <c r="B1948" s="54" t="s">
        <v>120</v>
      </c>
      <c r="C1948" s="55" t="s">
        <v>2503</v>
      </c>
      <c r="D1948" s="59" t="s">
        <v>3537</v>
      </c>
      <c r="E1948" s="56">
        <v>44013</v>
      </c>
      <c r="F1948" s="26">
        <f t="shared" si="30"/>
        <v>47665</v>
      </c>
      <c r="G1948" s="55" t="s">
        <v>4114</v>
      </c>
      <c r="H1948" s="57">
        <v>4000000</v>
      </c>
      <c r="I1948" s="39"/>
      <c r="J1948" s="40"/>
      <c r="K1948" s="45">
        <v>4000000</v>
      </c>
    </row>
    <row r="1949" spans="1:11" s="62" customFormat="1" ht="22.5" x14ac:dyDescent="0.2">
      <c r="A1949" s="25">
        <v>10877</v>
      </c>
      <c r="B1949" s="54" t="s">
        <v>120</v>
      </c>
      <c r="C1949" s="55" t="s">
        <v>1780</v>
      </c>
      <c r="D1949" s="59" t="s">
        <v>3537</v>
      </c>
      <c r="E1949" s="56">
        <v>44013</v>
      </c>
      <c r="F1949" s="26">
        <f t="shared" si="30"/>
        <v>47665</v>
      </c>
      <c r="G1949" s="55" t="s">
        <v>4115</v>
      </c>
      <c r="H1949" s="57">
        <v>1250000</v>
      </c>
      <c r="I1949" s="39"/>
      <c r="J1949" s="40"/>
      <c r="K1949" s="45">
        <v>1250000</v>
      </c>
    </row>
    <row r="1950" spans="1:11" s="62" customFormat="1" ht="22.5" x14ac:dyDescent="0.2">
      <c r="A1950" s="25">
        <v>10878</v>
      </c>
      <c r="B1950" s="54" t="s">
        <v>120</v>
      </c>
      <c r="C1950" s="55" t="s">
        <v>165</v>
      </c>
      <c r="D1950" s="59" t="s">
        <v>3537</v>
      </c>
      <c r="E1950" s="56">
        <v>44013</v>
      </c>
      <c r="F1950" s="26">
        <f t="shared" si="30"/>
        <v>47665</v>
      </c>
      <c r="G1950" s="55" t="s">
        <v>4116</v>
      </c>
      <c r="H1950" s="57">
        <v>2500000</v>
      </c>
      <c r="I1950" s="39"/>
      <c r="J1950" s="40"/>
      <c r="K1950" s="45">
        <v>2500000</v>
      </c>
    </row>
    <row r="1951" spans="1:11" s="62" customFormat="1" ht="22.5" x14ac:dyDescent="0.2">
      <c r="A1951" s="25">
        <v>10879</v>
      </c>
      <c r="B1951" s="54" t="s">
        <v>120</v>
      </c>
      <c r="C1951" s="55" t="s">
        <v>1937</v>
      </c>
      <c r="D1951" s="59" t="s">
        <v>3537</v>
      </c>
      <c r="E1951" s="56">
        <v>44013</v>
      </c>
      <c r="F1951" s="26">
        <f t="shared" si="30"/>
        <v>47665</v>
      </c>
      <c r="G1951" s="55" t="s">
        <v>4117</v>
      </c>
      <c r="H1951" s="57">
        <v>2500000</v>
      </c>
      <c r="I1951" s="39"/>
      <c r="J1951" s="40"/>
      <c r="K1951" s="45">
        <v>2500000</v>
      </c>
    </row>
    <row r="1952" spans="1:11" s="62" customFormat="1" ht="22.5" x14ac:dyDescent="0.2">
      <c r="A1952" s="25">
        <v>10880</v>
      </c>
      <c r="B1952" s="54" t="s">
        <v>120</v>
      </c>
      <c r="C1952" s="55" t="s">
        <v>1377</v>
      </c>
      <c r="D1952" s="59" t="s">
        <v>3537</v>
      </c>
      <c r="E1952" s="56">
        <v>44013</v>
      </c>
      <c r="F1952" s="26">
        <f t="shared" si="30"/>
        <v>47665</v>
      </c>
      <c r="G1952" s="55" t="s">
        <v>4118</v>
      </c>
      <c r="H1952" s="57">
        <v>1025000</v>
      </c>
      <c r="I1952" s="39"/>
      <c r="J1952" s="40"/>
      <c r="K1952" s="45">
        <v>1025000</v>
      </c>
    </row>
    <row r="1953" spans="1:11" s="62" customFormat="1" ht="22.5" x14ac:dyDescent="0.2">
      <c r="A1953" s="25">
        <v>10881</v>
      </c>
      <c r="B1953" s="54" t="s">
        <v>120</v>
      </c>
      <c r="C1953" s="55" t="s">
        <v>166</v>
      </c>
      <c r="D1953" s="59" t="s">
        <v>3537</v>
      </c>
      <c r="E1953" s="56">
        <v>44013</v>
      </c>
      <c r="F1953" s="26">
        <f t="shared" si="30"/>
        <v>47665</v>
      </c>
      <c r="G1953" s="55" t="s">
        <v>4119</v>
      </c>
      <c r="H1953" s="57">
        <v>500000</v>
      </c>
      <c r="I1953" s="39"/>
      <c r="J1953" s="40"/>
      <c r="K1953" s="45">
        <v>500000</v>
      </c>
    </row>
    <row r="1954" spans="1:11" s="62" customFormat="1" ht="22.5" x14ac:dyDescent="0.2">
      <c r="A1954" s="25">
        <v>10882</v>
      </c>
      <c r="B1954" s="54" t="s">
        <v>120</v>
      </c>
      <c r="C1954" s="55" t="s">
        <v>726</v>
      </c>
      <c r="D1954" s="59" t="s">
        <v>3537</v>
      </c>
      <c r="E1954" s="56">
        <v>44013</v>
      </c>
      <c r="F1954" s="26">
        <f t="shared" si="30"/>
        <v>47665</v>
      </c>
      <c r="G1954" s="55" t="s">
        <v>4120</v>
      </c>
      <c r="H1954" s="57">
        <v>750000</v>
      </c>
      <c r="I1954" s="39"/>
      <c r="J1954" s="40"/>
      <c r="K1954" s="45">
        <v>750000</v>
      </c>
    </row>
    <row r="1955" spans="1:11" s="62" customFormat="1" ht="22.5" x14ac:dyDescent="0.2">
      <c r="A1955" s="25">
        <v>10883</v>
      </c>
      <c r="B1955" s="54" t="s">
        <v>120</v>
      </c>
      <c r="C1955" s="55" t="s">
        <v>726</v>
      </c>
      <c r="D1955" s="59" t="s">
        <v>3537</v>
      </c>
      <c r="E1955" s="56">
        <v>44013</v>
      </c>
      <c r="F1955" s="26">
        <f t="shared" si="30"/>
        <v>47665</v>
      </c>
      <c r="G1955" s="55" t="s">
        <v>4121</v>
      </c>
      <c r="H1955" s="57">
        <v>1000000</v>
      </c>
      <c r="I1955" s="39"/>
      <c r="J1955" s="40"/>
      <c r="K1955" s="45">
        <v>1000000</v>
      </c>
    </row>
    <row r="1956" spans="1:11" s="62" customFormat="1" ht="22.5" x14ac:dyDescent="0.2">
      <c r="A1956" s="25">
        <v>10884</v>
      </c>
      <c r="B1956" s="54" t="s">
        <v>120</v>
      </c>
      <c r="C1956" s="55" t="s">
        <v>4122</v>
      </c>
      <c r="D1956" s="59" t="s">
        <v>3537</v>
      </c>
      <c r="E1956" s="56">
        <v>44013</v>
      </c>
      <c r="F1956" s="26">
        <f t="shared" si="30"/>
        <v>47665</v>
      </c>
      <c r="G1956" s="55" t="s">
        <v>4123</v>
      </c>
      <c r="H1956" s="57">
        <v>1000000</v>
      </c>
      <c r="I1956" s="39"/>
      <c r="J1956" s="40"/>
      <c r="K1956" s="45">
        <v>1000000</v>
      </c>
    </row>
    <row r="1957" spans="1:11" s="62" customFormat="1" ht="22.5" x14ac:dyDescent="0.2">
      <c r="A1957" s="25">
        <v>10885</v>
      </c>
      <c r="B1957" s="54" t="s">
        <v>120</v>
      </c>
      <c r="C1957" s="55" t="s">
        <v>808</v>
      </c>
      <c r="D1957" s="59" t="s">
        <v>3537</v>
      </c>
      <c r="E1957" s="56">
        <v>44013</v>
      </c>
      <c r="F1957" s="26">
        <f t="shared" si="30"/>
        <v>47665</v>
      </c>
      <c r="G1957" s="55" t="s">
        <v>4124</v>
      </c>
      <c r="H1957" s="57">
        <v>1000000</v>
      </c>
      <c r="I1957" s="39"/>
      <c r="J1957" s="40"/>
      <c r="K1957" s="45">
        <v>1000000</v>
      </c>
    </row>
    <row r="1958" spans="1:11" s="62" customFormat="1" ht="45" x14ac:dyDescent="0.2">
      <c r="A1958" s="25">
        <v>10886</v>
      </c>
      <c r="B1958" s="54" t="s">
        <v>120</v>
      </c>
      <c r="C1958" s="55" t="s">
        <v>808</v>
      </c>
      <c r="D1958" s="59" t="s">
        <v>3537</v>
      </c>
      <c r="E1958" s="56">
        <v>44013</v>
      </c>
      <c r="F1958" s="26">
        <f t="shared" si="30"/>
        <v>47665</v>
      </c>
      <c r="G1958" s="55" t="s">
        <v>4125</v>
      </c>
      <c r="H1958" s="57">
        <v>10000000</v>
      </c>
      <c r="I1958" s="39">
        <v>5500000</v>
      </c>
      <c r="J1958" s="40" t="s">
        <v>5131</v>
      </c>
      <c r="K1958" s="45">
        <v>4500000</v>
      </c>
    </row>
    <row r="1959" spans="1:11" s="62" customFormat="1" ht="33.75" x14ac:dyDescent="0.2">
      <c r="A1959" s="25">
        <v>10887</v>
      </c>
      <c r="B1959" s="54" t="s">
        <v>120</v>
      </c>
      <c r="C1959" s="55" t="s">
        <v>808</v>
      </c>
      <c r="D1959" s="59" t="s">
        <v>3537</v>
      </c>
      <c r="E1959" s="56">
        <v>44013</v>
      </c>
      <c r="F1959" s="26">
        <f t="shared" si="30"/>
        <v>47665</v>
      </c>
      <c r="G1959" s="55" t="s">
        <v>4126</v>
      </c>
      <c r="H1959" s="57">
        <v>5000000</v>
      </c>
      <c r="I1959" s="39"/>
      <c r="J1959" s="40"/>
      <c r="K1959" s="45">
        <v>5000000</v>
      </c>
    </row>
    <row r="1960" spans="1:11" s="62" customFormat="1" ht="22.5" x14ac:dyDescent="0.2">
      <c r="A1960" s="25">
        <v>10888</v>
      </c>
      <c r="B1960" s="54" t="s">
        <v>120</v>
      </c>
      <c r="C1960" s="55" t="s">
        <v>362</v>
      </c>
      <c r="D1960" s="59" t="s">
        <v>3537</v>
      </c>
      <c r="E1960" s="56">
        <v>44013</v>
      </c>
      <c r="F1960" s="26">
        <f t="shared" si="30"/>
        <v>47665</v>
      </c>
      <c r="G1960" s="55" t="s">
        <v>4127</v>
      </c>
      <c r="H1960" s="57">
        <v>1000000</v>
      </c>
      <c r="I1960" s="39"/>
      <c r="J1960" s="40"/>
      <c r="K1960" s="45">
        <v>1000000</v>
      </c>
    </row>
    <row r="1961" spans="1:11" s="62" customFormat="1" ht="33.75" x14ac:dyDescent="0.2">
      <c r="A1961" s="25">
        <v>10889</v>
      </c>
      <c r="B1961" s="54" t="s">
        <v>120</v>
      </c>
      <c r="C1961" s="55" t="s">
        <v>255</v>
      </c>
      <c r="D1961" s="59" t="s">
        <v>3537</v>
      </c>
      <c r="E1961" s="56">
        <v>44013</v>
      </c>
      <c r="F1961" s="26">
        <f t="shared" si="30"/>
        <v>47665</v>
      </c>
      <c r="G1961" s="55" t="s">
        <v>4128</v>
      </c>
      <c r="H1961" s="57">
        <v>2500000</v>
      </c>
      <c r="I1961" s="39">
        <v>2500000</v>
      </c>
      <c r="J1961" s="40">
        <v>44188</v>
      </c>
      <c r="K1961" s="45">
        <v>0</v>
      </c>
    </row>
    <row r="1962" spans="1:11" s="62" customFormat="1" ht="45" x14ac:dyDescent="0.2">
      <c r="A1962" s="25">
        <v>10890</v>
      </c>
      <c r="B1962" s="54" t="s">
        <v>120</v>
      </c>
      <c r="C1962" s="55" t="s">
        <v>1932</v>
      </c>
      <c r="D1962" s="59" t="s">
        <v>3537</v>
      </c>
      <c r="E1962" s="56">
        <v>44013</v>
      </c>
      <c r="F1962" s="26">
        <f t="shared" si="30"/>
        <v>47665</v>
      </c>
      <c r="G1962" s="55" t="s">
        <v>4129</v>
      </c>
      <c r="H1962" s="57">
        <v>5000000</v>
      </c>
      <c r="I1962" s="39"/>
      <c r="J1962" s="40"/>
      <c r="K1962" s="45">
        <v>5000000</v>
      </c>
    </row>
    <row r="1963" spans="1:11" s="62" customFormat="1" ht="45" x14ac:dyDescent="0.2">
      <c r="A1963" s="25">
        <v>10891</v>
      </c>
      <c r="B1963" s="54" t="s">
        <v>120</v>
      </c>
      <c r="C1963" s="55" t="s">
        <v>1932</v>
      </c>
      <c r="D1963" s="59" t="s">
        <v>3537</v>
      </c>
      <c r="E1963" s="56">
        <v>44013</v>
      </c>
      <c r="F1963" s="26">
        <f t="shared" si="30"/>
        <v>47665</v>
      </c>
      <c r="G1963" s="55" t="s">
        <v>4130</v>
      </c>
      <c r="H1963" s="57">
        <v>10000000</v>
      </c>
      <c r="I1963" s="39"/>
      <c r="J1963" s="40"/>
      <c r="K1963" s="45">
        <v>10000000</v>
      </c>
    </row>
    <row r="1964" spans="1:11" s="62" customFormat="1" ht="33.75" x14ac:dyDescent="0.2">
      <c r="A1964" s="25">
        <v>10892</v>
      </c>
      <c r="B1964" s="54" t="s">
        <v>120</v>
      </c>
      <c r="C1964" s="55" t="s">
        <v>227</v>
      </c>
      <c r="D1964" s="59" t="s">
        <v>3537</v>
      </c>
      <c r="E1964" s="56">
        <v>44013</v>
      </c>
      <c r="F1964" s="26">
        <f t="shared" si="30"/>
        <v>47665</v>
      </c>
      <c r="G1964" s="55" t="s">
        <v>4131</v>
      </c>
      <c r="H1964" s="57">
        <v>500000</v>
      </c>
      <c r="I1964" s="39"/>
      <c r="J1964" s="40"/>
      <c r="K1964" s="45">
        <v>500000</v>
      </c>
    </row>
    <row r="1965" spans="1:11" s="62" customFormat="1" ht="33.75" x14ac:dyDescent="0.2">
      <c r="A1965" s="25">
        <v>10893</v>
      </c>
      <c r="B1965" s="54" t="s">
        <v>120</v>
      </c>
      <c r="C1965" s="55" t="s">
        <v>227</v>
      </c>
      <c r="D1965" s="59" t="s">
        <v>3537</v>
      </c>
      <c r="E1965" s="56">
        <v>44013</v>
      </c>
      <c r="F1965" s="26">
        <f t="shared" si="30"/>
        <v>47665</v>
      </c>
      <c r="G1965" s="55" t="s">
        <v>4132</v>
      </c>
      <c r="H1965" s="57">
        <v>500000</v>
      </c>
      <c r="I1965" s="39"/>
      <c r="J1965" s="40"/>
      <c r="K1965" s="45">
        <v>500000</v>
      </c>
    </row>
    <row r="1966" spans="1:11" s="62" customFormat="1" ht="33.75" x14ac:dyDescent="0.2">
      <c r="A1966" s="25">
        <v>10894</v>
      </c>
      <c r="B1966" s="54" t="s">
        <v>120</v>
      </c>
      <c r="C1966" s="55" t="s">
        <v>227</v>
      </c>
      <c r="D1966" s="59" t="s">
        <v>3537</v>
      </c>
      <c r="E1966" s="56">
        <v>44013</v>
      </c>
      <c r="F1966" s="26">
        <f t="shared" si="30"/>
        <v>47665</v>
      </c>
      <c r="G1966" s="55" t="s">
        <v>4133</v>
      </c>
      <c r="H1966" s="57">
        <v>2000000</v>
      </c>
      <c r="I1966" s="39"/>
      <c r="J1966" s="40"/>
      <c r="K1966" s="45">
        <v>2000000</v>
      </c>
    </row>
    <row r="1967" spans="1:11" s="62" customFormat="1" ht="33.75" x14ac:dyDescent="0.2">
      <c r="A1967" s="25">
        <v>10895</v>
      </c>
      <c r="B1967" s="54" t="s">
        <v>120</v>
      </c>
      <c r="C1967" s="55" t="s">
        <v>227</v>
      </c>
      <c r="D1967" s="59" t="s">
        <v>3537</v>
      </c>
      <c r="E1967" s="56">
        <v>44013</v>
      </c>
      <c r="F1967" s="26">
        <f t="shared" si="30"/>
        <v>47665</v>
      </c>
      <c r="G1967" s="55" t="s">
        <v>4134</v>
      </c>
      <c r="H1967" s="57">
        <v>2500000</v>
      </c>
      <c r="I1967" s="39"/>
      <c r="J1967" s="40"/>
      <c r="K1967" s="45">
        <v>2500000</v>
      </c>
    </row>
    <row r="1968" spans="1:11" s="62" customFormat="1" ht="33.75" x14ac:dyDescent="0.2">
      <c r="A1968" s="25">
        <v>10896</v>
      </c>
      <c r="B1968" s="54" t="s">
        <v>120</v>
      </c>
      <c r="C1968" s="55" t="s">
        <v>227</v>
      </c>
      <c r="D1968" s="59" t="s">
        <v>3537</v>
      </c>
      <c r="E1968" s="56">
        <v>44013</v>
      </c>
      <c r="F1968" s="26">
        <f t="shared" si="30"/>
        <v>47665</v>
      </c>
      <c r="G1968" s="55" t="s">
        <v>4135</v>
      </c>
      <c r="H1968" s="57">
        <v>4000000</v>
      </c>
      <c r="I1968" s="39"/>
      <c r="J1968" s="40"/>
      <c r="K1968" s="45">
        <v>4000000</v>
      </c>
    </row>
    <row r="1969" spans="1:11" s="62" customFormat="1" ht="33.75" x14ac:dyDescent="0.2">
      <c r="A1969" s="25">
        <v>10897</v>
      </c>
      <c r="B1969" s="54" t="s">
        <v>120</v>
      </c>
      <c r="C1969" s="55" t="s">
        <v>227</v>
      </c>
      <c r="D1969" s="59" t="s">
        <v>3537</v>
      </c>
      <c r="E1969" s="56">
        <v>44013</v>
      </c>
      <c r="F1969" s="26">
        <f t="shared" si="30"/>
        <v>47665</v>
      </c>
      <c r="G1969" s="55" t="s">
        <v>4136</v>
      </c>
      <c r="H1969" s="57">
        <v>5000000</v>
      </c>
      <c r="I1969" s="39"/>
      <c r="J1969" s="40"/>
      <c r="K1969" s="45">
        <v>5000000</v>
      </c>
    </row>
    <row r="1970" spans="1:11" s="62" customFormat="1" ht="33.75" x14ac:dyDescent="0.2">
      <c r="A1970" s="25">
        <v>10898</v>
      </c>
      <c r="B1970" s="54" t="s">
        <v>120</v>
      </c>
      <c r="C1970" s="55" t="s">
        <v>227</v>
      </c>
      <c r="D1970" s="59" t="s">
        <v>3537</v>
      </c>
      <c r="E1970" s="56">
        <v>44013</v>
      </c>
      <c r="F1970" s="26">
        <f t="shared" si="30"/>
        <v>47665</v>
      </c>
      <c r="G1970" s="55" t="s">
        <v>4137</v>
      </c>
      <c r="H1970" s="57">
        <v>5600000</v>
      </c>
      <c r="I1970" s="39"/>
      <c r="J1970" s="40"/>
      <c r="K1970" s="45">
        <v>5600000</v>
      </c>
    </row>
    <row r="1971" spans="1:11" s="62" customFormat="1" ht="33.75" x14ac:dyDescent="0.2">
      <c r="A1971" s="25">
        <v>10899</v>
      </c>
      <c r="B1971" s="54" t="s">
        <v>120</v>
      </c>
      <c r="C1971" s="55" t="s">
        <v>227</v>
      </c>
      <c r="D1971" s="59" t="s">
        <v>3537</v>
      </c>
      <c r="E1971" s="56">
        <v>44013</v>
      </c>
      <c r="F1971" s="26">
        <f t="shared" si="30"/>
        <v>47665</v>
      </c>
      <c r="G1971" s="55" t="s">
        <v>4138</v>
      </c>
      <c r="H1971" s="57">
        <v>9000000</v>
      </c>
      <c r="I1971" s="39"/>
      <c r="J1971" s="40"/>
      <c r="K1971" s="45">
        <v>9000000</v>
      </c>
    </row>
    <row r="1972" spans="1:11" s="62" customFormat="1" ht="33.75" x14ac:dyDescent="0.2">
      <c r="A1972" s="25">
        <v>10900</v>
      </c>
      <c r="B1972" s="54" t="s">
        <v>120</v>
      </c>
      <c r="C1972" s="55" t="s">
        <v>227</v>
      </c>
      <c r="D1972" s="59" t="s">
        <v>3537</v>
      </c>
      <c r="E1972" s="56">
        <v>44013</v>
      </c>
      <c r="F1972" s="26">
        <f t="shared" si="30"/>
        <v>47665</v>
      </c>
      <c r="G1972" s="55" t="s">
        <v>4139</v>
      </c>
      <c r="H1972" s="57">
        <v>10000000</v>
      </c>
      <c r="I1972" s="39"/>
      <c r="J1972" s="40"/>
      <c r="K1972" s="45">
        <v>10000000</v>
      </c>
    </row>
    <row r="1973" spans="1:11" s="62" customFormat="1" ht="33.75" x14ac:dyDescent="0.2">
      <c r="A1973" s="25">
        <v>10901</v>
      </c>
      <c r="B1973" s="54" t="s">
        <v>120</v>
      </c>
      <c r="C1973" s="55" t="s">
        <v>227</v>
      </c>
      <c r="D1973" s="59" t="s">
        <v>3537</v>
      </c>
      <c r="E1973" s="56">
        <v>44013</v>
      </c>
      <c r="F1973" s="26">
        <f t="shared" si="30"/>
        <v>47665</v>
      </c>
      <c r="G1973" s="55" t="s">
        <v>4140</v>
      </c>
      <c r="H1973" s="57">
        <v>15000000</v>
      </c>
      <c r="I1973" s="39">
        <v>2570500</v>
      </c>
      <c r="J1973" s="40" t="s">
        <v>6423</v>
      </c>
      <c r="K1973" s="45">
        <v>12429500</v>
      </c>
    </row>
    <row r="1974" spans="1:11" s="62" customFormat="1" ht="45" x14ac:dyDescent="0.2">
      <c r="A1974" s="25">
        <v>10902</v>
      </c>
      <c r="B1974" s="54" t="s">
        <v>120</v>
      </c>
      <c r="C1974" s="55" t="s">
        <v>227</v>
      </c>
      <c r="D1974" s="59" t="s">
        <v>3537</v>
      </c>
      <c r="E1974" s="56">
        <v>44013</v>
      </c>
      <c r="F1974" s="26">
        <f t="shared" si="30"/>
        <v>47665</v>
      </c>
      <c r="G1974" s="55" t="s">
        <v>4141</v>
      </c>
      <c r="H1974" s="57">
        <v>20000000</v>
      </c>
      <c r="I1974" s="39">
        <v>2850000</v>
      </c>
      <c r="J1974" s="40" t="s">
        <v>5112</v>
      </c>
      <c r="K1974" s="45">
        <v>17150000</v>
      </c>
    </row>
    <row r="1975" spans="1:11" s="62" customFormat="1" ht="33.75" x14ac:dyDescent="0.2">
      <c r="A1975" s="25">
        <v>10903</v>
      </c>
      <c r="B1975" s="54" t="s">
        <v>120</v>
      </c>
      <c r="C1975" s="55" t="s">
        <v>227</v>
      </c>
      <c r="D1975" s="59" t="s">
        <v>3537</v>
      </c>
      <c r="E1975" s="56">
        <v>44013</v>
      </c>
      <c r="F1975" s="26">
        <f t="shared" si="30"/>
        <v>47665</v>
      </c>
      <c r="G1975" s="55" t="s">
        <v>4142</v>
      </c>
      <c r="H1975" s="57">
        <v>50000000</v>
      </c>
      <c r="I1975" s="39"/>
      <c r="J1975" s="40"/>
      <c r="K1975" s="45">
        <v>50000000</v>
      </c>
    </row>
    <row r="1976" spans="1:11" s="62" customFormat="1" ht="45" x14ac:dyDescent="0.2">
      <c r="A1976" s="25">
        <v>10904</v>
      </c>
      <c r="B1976" s="54" t="s">
        <v>120</v>
      </c>
      <c r="C1976" s="55" t="s">
        <v>227</v>
      </c>
      <c r="D1976" s="59" t="s">
        <v>3537</v>
      </c>
      <c r="E1976" s="56">
        <v>44013</v>
      </c>
      <c r="F1976" s="26">
        <f t="shared" si="30"/>
        <v>47665</v>
      </c>
      <c r="G1976" s="55" t="s">
        <v>4143</v>
      </c>
      <c r="H1976" s="57">
        <v>10000000</v>
      </c>
      <c r="I1976" s="39"/>
      <c r="J1976" s="40"/>
      <c r="K1976" s="45">
        <v>10000000</v>
      </c>
    </row>
    <row r="1977" spans="1:11" s="62" customFormat="1" ht="33.75" x14ac:dyDescent="0.2">
      <c r="A1977" s="25">
        <v>10905</v>
      </c>
      <c r="B1977" s="54" t="s">
        <v>120</v>
      </c>
      <c r="C1977" s="55" t="s">
        <v>227</v>
      </c>
      <c r="D1977" s="59" t="s">
        <v>3537</v>
      </c>
      <c r="E1977" s="56">
        <v>44013</v>
      </c>
      <c r="F1977" s="26">
        <f t="shared" si="30"/>
        <v>47665</v>
      </c>
      <c r="G1977" s="55" t="s">
        <v>4144</v>
      </c>
      <c r="H1977" s="57">
        <v>2000000</v>
      </c>
      <c r="I1977" s="39"/>
      <c r="J1977" s="40"/>
      <c r="K1977" s="45">
        <v>2000000</v>
      </c>
    </row>
    <row r="1978" spans="1:11" s="62" customFormat="1" ht="33.75" x14ac:dyDescent="0.2">
      <c r="A1978" s="25">
        <v>10906</v>
      </c>
      <c r="B1978" s="54" t="s">
        <v>120</v>
      </c>
      <c r="C1978" s="55" t="s">
        <v>227</v>
      </c>
      <c r="D1978" s="59" t="s">
        <v>3537</v>
      </c>
      <c r="E1978" s="56">
        <v>44013</v>
      </c>
      <c r="F1978" s="26">
        <f t="shared" si="30"/>
        <v>47665</v>
      </c>
      <c r="G1978" s="55" t="s">
        <v>4145</v>
      </c>
      <c r="H1978" s="57">
        <v>500000</v>
      </c>
      <c r="I1978" s="39"/>
      <c r="J1978" s="40"/>
      <c r="K1978" s="45">
        <v>500000</v>
      </c>
    </row>
    <row r="1979" spans="1:11" s="62" customFormat="1" ht="33.75" x14ac:dyDescent="0.2">
      <c r="A1979" s="25">
        <v>10907</v>
      </c>
      <c r="B1979" s="54" t="s">
        <v>120</v>
      </c>
      <c r="C1979" s="55" t="s">
        <v>227</v>
      </c>
      <c r="D1979" s="59" t="s">
        <v>3537</v>
      </c>
      <c r="E1979" s="56">
        <v>44013</v>
      </c>
      <c r="F1979" s="26">
        <f t="shared" si="30"/>
        <v>47665</v>
      </c>
      <c r="G1979" s="55" t="s">
        <v>4146</v>
      </c>
      <c r="H1979" s="57">
        <v>3500000</v>
      </c>
      <c r="I1979" s="39"/>
      <c r="J1979" s="40"/>
      <c r="K1979" s="45">
        <v>3500000</v>
      </c>
    </row>
    <row r="1980" spans="1:11" s="62" customFormat="1" ht="33.75" x14ac:dyDescent="0.2">
      <c r="A1980" s="25">
        <v>10908</v>
      </c>
      <c r="B1980" s="54" t="s">
        <v>120</v>
      </c>
      <c r="C1980" s="55" t="s">
        <v>227</v>
      </c>
      <c r="D1980" s="59" t="s">
        <v>3537</v>
      </c>
      <c r="E1980" s="56">
        <v>44013</v>
      </c>
      <c r="F1980" s="26">
        <f t="shared" si="30"/>
        <v>47665</v>
      </c>
      <c r="G1980" s="55" t="s">
        <v>4147</v>
      </c>
      <c r="H1980" s="57">
        <v>500000</v>
      </c>
      <c r="I1980" s="39"/>
      <c r="J1980" s="40"/>
      <c r="K1980" s="45">
        <v>500000</v>
      </c>
    </row>
    <row r="1981" spans="1:11" s="62" customFormat="1" ht="33.75" x14ac:dyDescent="0.2">
      <c r="A1981" s="25">
        <v>10909</v>
      </c>
      <c r="B1981" s="54" t="s">
        <v>120</v>
      </c>
      <c r="C1981" s="55" t="s">
        <v>227</v>
      </c>
      <c r="D1981" s="59" t="s">
        <v>3537</v>
      </c>
      <c r="E1981" s="56">
        <v>44013</v>
      </c>
      <c r="F1981" s="26">
        <f t="shared" si="30"/>
        <v>47665</v>
      </c>
      <c r="G1981" s="55" t="s">
        <v>2307</v>
      </c>
      <c r="H1981" s="57">
        <v>20000000</v>
      </c>
      <c r="I1981" s="39"/>
      <c r="J1981" s="40"/>
      <c r="K1981" s="45">
        <v>20000000</v>
      </c>
    </row>
    <row r="1982" spans="1:11" s="62" customFormat="1" ht="33.75" x14ac:dyDescent="0.2">
      <c r="A1982" s="25">
        <v>10910</v>
      </c>
      <c r="B1982" s="54" t="s">
        <v>120</v>
      </c>
      <c r="C1982" s="55" t="s">
        <v>227</v>
      </c>
      <c r="D1982" s="59" t="s">
        <v>3537</v>
      </c>
      <c r="E1982" s="56">
        <v>44013</v>
      </c>
      <c r="F1982" s="26">
        <f t="shared" si="30"/>
        <v>47665</v>
      </c>
      <c r="G1982" s="55" t="s">
        <v>4148</v>
      </c>
      <c r="H1982" s="57">
        <v>20000000</v>
      </c>
      <c r="I1982" s="39"/>
      <c r="J1982" s="40"/>
      <c r="K1982" s="45">
        <v>20000000</v>
      </c>
    </row>
    <row r="1983" spans="1:11" s="62" customFormat="1" ht="33.75" x14ac:dyDescent="0.2">
      <c r="A1983" s="25">
        <v>10911</v>
      </c>
      <c r="B1983" s="54" t="s">
        <v>118</v>
      </c>
      <c r="C1983" s="55" t="s">
        <v>1948</v>
      </c>
      <c r="D1983" s="59" t="s">
        <v>3537</v>
      </c>
      <c r="E1983" s="56">
        <v>44013</v>
      </c>
      <c r="F1983" s="26">
        <f t="shared" si="30"/>
        <v>47665</v>
      </c>
      <c r="G1983" s="55" t="s">
        <v>4149</v>
      </c>
      <c r="H1983" s="57">
        <v>5000000</v>
      </c>
      <c r="I1983" s="39"/>
      <c r="J1983" s="40"/>
      <c r="K1983" s="45">
        <v>5000000</v>
      </c>
    </row>
    <row r="1984" spans="1:11" s="62" customFormat="1" ht="22.5" x14ac:dyDescent="0.2">
      <c r="A1984" s="25">
        <v>10912</v>
      </c>
      <c r="B1984" s="54" t="s">
        <v>944</v>
      </c>
      <c r="C1984" s="55" t="s">
        <v>976</v>
      </c>
      <c r="D1984" s="59" t="s">
        <v>3537</v>
      </c>
      <c r="E1984" s="56">
        <v>44013</v>
      </c>
      <c r="F1984" s="26">
        <f t="shared" si="30"/>
        <v>47665</v>
      </c>
      <c r="G1984" s="55" t="s">
        <v>4150</v>
      </c>
      <c r="H1984" s="57">
        <v>1000000</v>
      </c>
      <c r="I1984" s="39"/>
      <c r="J1984" s="40"/>
      <c r="K1984" s="45">
        <v>1000000</v>
      </c>
    </row>
    <row r="1985" spans="1:11" s="62" customFormat="1" ht="33.75" x14ac:dyDescent="0.2">
      <c r="A1985" s="25">
        <v>10913</v>
      </c>
      <c r="B1985" s="54" t="s">
        <v>944</v>
      </c>
      <c r="C1985" s="55" t="s">
        <v>546</v>
      </c>
      <c r="D1985" s="59" t="s">
        <v>3537</v>
      </c>
      <c r="E1985" s="56">
        <v>44013</v>
      </c>
      <c r="F1985" s="26">
        <f t="shared" si="30"/>
        <v>47665</v>
      </c>
      <c r="G1985" s="55" t="s">
        <v>4151</v>
      </c>
      <c r="H1985" s="57">
        <v>5000000</v>
      </c>
      <c r="I1985" s="39"/>
      <c r="J1985" s="40"/>
      <c r="K1985" s="45">
        <v>5000000</v>
      </c>
    </row>
    <row r="1986" spans="1:11" s="62" customFormat="1" ht="33.75" x14ac:dyDescent="0.2">
      <c r="A1986" s="25">
        <v>10914</v>
      </c>
      <c r="B1986" s="54" t="s">
        <v>944</v>
      </c>
      <c r="C1986" s="55" t="s">
        <v>390</v>
      </c>
      <c r="D1986" s="59" t="s">
        <v>3537</v>
      </c>
      <c r="E1986" s="56">
        <v>44013</v>
      </c>
      <c r="F1986" s="26">
        <f t="shared" si="30"/>
        <v>47665</v>
      </c>
      <c r="G1986" s="55" t="s">
        <v>4152</v>
      </c>
      <c r="H1986" s="57">
        <v>9000000</v>
      </c>
      <c r="I1986" s="39">
        <v>500000</v>
      </c>
      <c r="J1986" s="40">
        <v>44188</v>
      </c>
      <c r="K1986" s="45">
        <v>8500000</v>
      </c>
    </row>
    <row r="1987" spans="1:11" s="62" customFormat="1" ht="33.75" x14ac:dyDescent="0.2">
      <c r="A1987" s="25">
        <v>10915</v>
      </c>
      <c r="B1987" s="54" t="s">
        <v>944</v>
      </c>
      <c r="C1987" s="55" t="s">
        <v>390</v>
      </c>
      <c r="D1987" s="59" t="s">
        <v>3537</v>
      </c>
      <c r="E1987" s="56">
        <v>44013</v>
      </c>
      <c r="F1987" s="26">
        <f t="shared" si="30"/>
        <v>47665</v>
      </c>
      <c r="G1987" s="55" t="s">
        <v>4153</v>
      </c>
      <c r="H1987" s="57">
        <v>20000000</v>
      </c>
      <c r="I1987" s="39">
        <v>7000000</v>
      </c>
      <c r="J1987" s="40" t="s">
        <v>6406</v>
      </c>
      <c r="K1987" s="45">
        <v>13000000</v>
      </c>
    </row>
    <row r="1988" spans="1:11" s="62" customFormat="1" ht="22.5" x14ac:dyDescent="0.2">
      <c r="A1988" s="25">
        <v>10916</v>
      </c>
      <c r="B1988" s="54" t="s">
        <v>944</v>
      </c>
      <c r="C1988" s="55" t="s">
        <v>390</v>
      </c>
      <c r="D1988" s="59" t="s">
        <v>3537</v>
      </c>
      <c r="E1988" s="56">
        <v>44013</v>
      </c>
      <c r="F1988" s="26">
        <f t="shared" ref="F1988:F2051" si="31">IF(D1988="","",(DATE(YEAR(E1988)+10,MONTH(E1988),DAY(E1988))))</f>
        <v>47665</v>
      </c>
      <c r="G1988" s="55" t="s">
        <v>4154</v>
      </c>
      <c r="H1988" s="57">
        <v>10000000</v>
      </c>
      <c r="I1988" s="39"/>
      <c r="J1988" s="40"/>
      <c r="K1988" s="45">
        <v>10000000</v>
      </c>
    </row>
    <row r="1989" spans="1:11" s="62" customFormat="1" ht="22.5" x14ac:dyDescent="0.2">
      <c r="A1989" s="25">
        <v>10917</v>
      </c>
      <c r="B1989" s="54" t="s">
        <v>944</v>
      </c>
      <c r="C1989" s="55" t="s">
        <v>141</v>
      </c>
      <c r="D1989" s="59" t="s">
        <v>3537</v>
      </c>
      <c r="E1989" s="56">
        <v>44013</v>
      </c>
      <c r="F1989" s="26">
        <f t="shared" si="31"/>
        <v>47665</v>
      </c>
      <c r="G1989" s="55" t="s">
        <v>4155</v>
      </c>
      <c r="H1989" s="57">
        <v>2500000</v>
      </c>
      <c r="I1989" s="39"/>
      <c r="J1989" s="40"/>
      <c r="K1989" s="45">
        <v>2500000</v>
      </c>
    </row>
    <row r="1990" spans="1:11" s="62" customFormat="1" ht="33.75" x14ac:dyDescent="0.2">
      <c r="A1990" s="25">
        <v>10918</v>
      </c>
      <c r="B1990" s="54" t="s">
        <v>944</v>
      </c>
      <c r="C1990" s="55" t="s">
        <v>1798</v>
      </c>
      <c r="D1990" s="59" t="s">
        <v>3537</v>
      </c>
      <c r="E1990" s="56">
        <v>44013</v>
      </c>
      <c r="F1990" s="26">
        <f t="shared" si="31"/>
        <v>47665</v>
      </c>
      <c r="G1990" s="55" t="s">
        <v>4156</v>
      </c>
      <c r="H1990" s="57">
        <v>10000000</v>
      </c>
      <c r="I1990" s="39"/>
      <c r="J1990" s="40"/>
      <c r="K1990" s="45">
        <v>10000000</v>
      </c>
    </row>
    <row r="1991" spans="1:11" s="62" customFormat="1" ht="33.75" x14ac:dyDescent="0.2">
      <c r="A1991" s="25">
        <v>10919</v>
      </c>
      <c r="B1991" s="54" t="s">
        <v>944</v>
      </c>
      <c r="C1991" s="55" t="s">
        <v>1798</v>
      </c>
      <c r="D1991" s="59" t="s">
        <v>3537</v>
      </c>
      <c r="E1991" s="56">
        <v>44013</v>
      </c>
      <c r="F1991" s="26">
        <f t="shared" si="31"/>
        <v>47665</v>
      </c>
      <c r="G1991" s="55" t="s">
        <v>4157</v>
      </c>
      <c r="H1991" s="57">
        <v>25000000</v>
      </c>
      <c r="I1991" s="39"/>
      <c r="J1991" s="40"/>
      <c r="K1991" s="45">
        <v>25000000</v>
      </c>
    </row>
    <row r="1992" spans="1:11" s="62" customFormat="1" ht="22.5" x14ac:dyDescent="0.2">
      <c r="A1992" s="25">
        <v>10920</v>
      </c>
      <c r="B1992" s="54" t="s">
        <v>944</v>
      </c>
      <c r="C1992" s="55" t="s">
        <v>960</v>
      </c>
      <c r="D1992" s="59" t="s">
        <v>3537</v>
      </c>
      <c r="E1992" s="56">
        <v>44013</v>
      </c>
      <c r="F1992" s="26">
        <f t="shared" si="31"/>
        <v>47665</v>
      </c>
      <c r="G1992" s="55" t="s">
        <v>4158</v>
      </c>
      <c r="H1992" s="57">
        <v>700000</v>
      </c>
      <c r="I1992" s="39"/>
      <c r="J1992" s="40"/>
      <c r="K1992" s="45">
        <v>700000</v>
      </c>
    </row>
    <row r="1993" spans="1:11" s="62" customFormat="1" ht="33.75" x14ac:dyDescent="0.2">
      <c r="A1993" s="25">
        <v>10921</v>
      </c>
      <c r="B1993" s="54" t="s">
        <v>944</v>
      </c>
      <c r="C1993" s="55" t="s">
        <v>2533</v>
      </c>
      <c r="D1993" s="59" t="s">
        <v>3537</v>
      </c>
      <c r="E1993" s="56">
        <v>44013</v>
      </c>
      <c r="F1993" s="26">
        <f t="shared" si="31"/>
        <v>47665</v>
      </c>
      <c r="G1993" s="55" t="s">
        <v>4159</v>
      </c>
      <c r="H1993" s="57">
        <v>900000</v>
      </c>
      <c r="I1993" s="39"/>
      <c r="J1993" s="40"/>
      <c r="K1993" s="45">
        <v>900000</v>
      </c>
    </row>
    <row r="1994" spans="1:11" s="62" customFormat="1" ht="33.75" x14ac:dyDescent="0.2">
      <c r="A1994" s="25">
        <v>10922</v>
      </c>
      <c r="B1994" s="54" t="s">
        <v>944</v>
      </c>
      <c r="C1994" s="55" t="s">
        <v>2533</v>
      </c>
      <c r="D1994" s="59" t="s">
        <v>3537</v>
      </c>
      <c r="E1994" s="56">
        <v>44013</v>
      </c>
      <c r="F1994" s="26">
        <f t="shared" si="31"/>
        <v>47665</v>
      </c>
      <c r="G1994" s="55" t="s">
        <v>4160</v>
      </c>
      <c r="H1994" s="57">
        <v>1250000</v>
      </c>
      <c r="I1994" s="39">
        <v>0</v>
      </c>
      <c r="J1994" s="40">
        <v>44188</v>
      </c>
      <c r="K1994" s="45">
        <v>1250000</v>
      </c>
    </row>
    <row r="1995" spans="1:11" s="62" customFormat="1" ht="33.75" x14ac:dyDescent="0.2">
      <c r="A1995" s="25">
        <v>10923</v>
      </c>
      <c r="B1995" s="54" t="s">
        <v>944</v>
      </c>
      <c r="C1995" s="55" t="s">
        <v>4161</v>
      </c>
      <c r="D1995" s="59" t="s">
        <v>3537</v>
      </c>
      <c r="E1995" s="56">
        <v>44013</v>
      </c>
      <c r="F1995" s="26">
        <f t="shared" si="31"/>
        <v>47665</v>
      </c>
      <c r="G1995" s="55" t="s">
        <v>4162</v>
      </c>
      <c r="H1995" s="57">
        <v>1800000</v>
      </c>
      <c r="I1995" s="39"/>
      <c r="J1995" s="40"/>
      <c r="K1995" s="45">
        <v>1800000</v>
      </c>
    </row>
    <row r="1996" spans="1:11" s="62" customFormat="1" ht="33.75" x14ac:dyDescent="0.2">
      <c r="A1996" s="25">
        <v>10924</v>
      </c>
      <c r="B1996" s="54" t="s">
        <v>944</v>
      </c>
      <c r="C1996" s="55" t="s">
        <v>4163</v>
      </c>
      <c r="D1996" s="59" t="s">
        <v>3537</v>
      </c>
      <c r="E1996" s="56">
        <v>44013</v>
      </c>
      <c r="F1996" s="26">
        <f t="shared" si="31"/>
        <v>47665</v>
      </c>
      <c r="G1996" s="55" t="s">
        <v>4164</v>
      </c>
      <c r="H1996" s="57">
        <v>20000000</v>
      </c>
      <c r="I1996" s="39"/>
      <c r="J1996" s="40"/>
      <c r="K1996" s="45">
        <v>20000000</v>
      </c>
    </row>
    <row r="1997" spans="1:11" s="62" customFormat="1" ht="33.75" x14ac:dyDescent="0.2">
      <c r="A1997" s="25">
        <v>10925</v>
      </c>
      <c r="B1997" s="54" t="s">
        <v>944</v>
      </c>
      <c r="C1997" s="55" t="s">
        <v>4163</v>
      </c>
      <c r="D1997" s="59" t="s">
        <v>3537</v>
      </c>
      <c r="E1997" s="56">
        <v>44013</v>
      </c>
      <c r="F1997" s="26">
        <f t="shared" si="31"/>
        <v>47665</v>
      </c>
      <c r="G1997" s="55" t="s">
        <v>4165</v>
      </c>
      <c r="H1997" s="57">
        <v>5000000</v>
      </c>
      <c r="I1997" s="39"/>
      <c r="J1997" s="40"/>
      <c r="K1997" s="45">
        <v>5000000</v>
      </c>
    </row>
    <row r="1998" spans="1:11" s="62" customFormat="1" ht="33.75" x14ac:dyDescent="0.2">
      <c r="A1998" s="25">
        <v>10926</v>
      </c>
      <c r="B1998" s="54" t="s">
        <v>944</v>
      </c>
      <c r="C1998" s="55" t="s">
        <v>4163</v>
      </c>
      <c r="D1998" s="59" t="s">
        <v>3537</v>
      </c>
      <c r="E1998" s="56">
        <v>44013</v>
      </c>
      <c r="F1998" s="26">
        <f t="shared" si="31"/>
        <v>47665</v>
      </c>
      <c r="G1998" s="55" t="s">
        <v>4166</v>
      </c>
      <c r="H1998" s="57">
        <v>1100000</v>
      </c>
      <c r="I1998" s="39"/>
      <c r="J1998" s="40"/>
      <c r="K1998" s="45">
        <v>1100000</v>
      </c>
    </row>
    <row r="1999" spans="1:11" s="62" customFormat="1" ht="33.75" x14ac:dyDescent="0.2">
      <c r="A1999" s="25">
        <v>10927</v>
      </c>
      <c r="B1999" s="54" t="s">
        <v>944</v>
      </c>
      <c r="C1999" s="55" t="s">
        <v>4163</v>
      </c>
      <c r="D1999" s="59" t="s">
        <v>3537</v>
      </c>
      <c r="E1999" s="56">
        <v>44013</v>
      </c>
      <c r="F1999" s="26">
        <f t="shared" si="31"/>
        <v>47665</v>
      </c>
      <c r="G1999" s="55" t="s">
        <v>4167</v>
      </c>
      <c r="H1999" s="57">
        <v>2000000</v>
      </c>
      <c r="I1999" s="39"/>
      <c r="J1999" s="40"/>
      <c r="K1999" s="45">
        <v>2000000</v>
      </c>
    </row>
    <row r="2000" spans="1:11" s="62" customFormat="1" ht="33.75" x14ac:dyDescent="0.2">
      <c r="A2000" s="25">
        <v>10928</v>
      </c>
      <c r="B2000" s="54" t="s">
        <v>944</v>
      </c>
      <c r="C2000" s="55" t="s">
        <v>4163</v>
      </c>
      <c r="D2000" s="59" t="s">
        <v>3537</v>
      </c>
      <c r="E2000" s="56">
        <v>44013</v>
      </c>
      <c r="F2000" s="26">
        <f t="shared" si="31"/>
        <v>47665</v>
      </c>
      <c r="G2000" s="55" t="s">
        <v>4168</v>
      </c>
      <c r="H2000" s="57">
        <v>10000000</v>
      </c>
      <c r="I2000" s="39"/>
      <c r="J2000" s="40"/>
      <c r="K2000" s="45">
        <v>10000000</v>
      </c>
    </row>
    <row r="2001" spans="1:11" s="62" customFormat="1" ht="33.75" x14ac:dyDescent="0.2">
      <c r="A2001" s="25">
        <v>10929</v>
      </c>
      <c r="B2001" s="54" t="s">
        <v>944</v>
      </c>
      <c r="C2001" s="55" t="s">
        <v>4163</v>
      </c>
      <c r="D2001" s="59" t="s">
        <v>3537</v>
      </c>
      <c r="E2001" s="56">
        <v>44013</v>
      </c>
      <c r="F2001" s="26">
        <f t="shared" si="31"/>
        <v>47665</v>
      </c>
      <c r="G2001" s="55" t="s">
        <v>4169</v>
      </c>
      <c r="H2001" s="57">
        <v>7000000</v>
      </c>
      <c r="I2001" s="39"/>
      <c r="J2001" s="40"/>
      <c r="K2001" s="45">
        <v>7000000</v>
      </c>
    </row>
    <row r="2002" spans="1:11" s="62" customFormat="1" ht="33.75" x14ac:dyDescent="0.2">
      <c r="A2002" s="25">
        <v>10930</v>
      </c>
      <c r="B2002" s="54" t="s">
        <v>944</v>
      </c>
      <c r="C2002" s="55" t="s">
        <v>4163</v>
      </c>
      <c r="D2002" s="59" t="s">
        <v>3537</v>
      </c>
      <c r="E2002" s="56">
        <v>44013</v>
      </c>
      <c r="F2002" s="26">
        <f t="shared" si="31"/>
        <v>47665</v>
      </c>
      <c r="G2002" s="55" t="s">
        <v>4170</v>
      </c>
      <c r="H2002" s="57">
        <v>2000000</v>
      </c>
      <c r="I2002" s="39"/>
      <c r="J2002" s="40"/>
      <c r="K2002" s="45">
        <v>2000000</v>
      </c>
    </row>
    <row r="2003" spans="1:11" s="62" customFormat="1" ht="33.75" x14ac:dyDescent="0.2">
      <c r="A2003" s="25">
        <v>10931</v>
      </c>
      <c r="B2003" s="54" t="s">
        <v>944</v>
      </c>
      <c r="C2003" s="55" t="s">
        <v>4163</v>
      </c>
      <c r="D2003" s="59" t="s">
        <v>3537</v>
      </c>
      <c r="E2003" s="56">
        <v>44013</v>
      </c>
      <c r="F2003" s="26">
        <f t="shared" si="31"/>
        <v>47665</v>
      </c>
      <c r="G2003" s="55" t="s">
        <v>4171</v>
      </c>
      <c r="H2003" s="57">
        <v>10000000</v>
      </c>
      <c r="I2003" s="39">
        <v>5000000</v>
      </c>
      <c r="J2003" s="40" t="s">
        <v>5127</v>
      </c>
      <c r="K2003" s="45">
        <v>5000000</v>
      </c>
    </row>
    <row r="2004" spans="1:11" s="62" customFormat="1" ht="33.75" x14ac:dyDescent="0.2">
      <c r="A2004" s="25">
        <v>10932</v>
      </c>
      <c r="B2004" s="54" t="s">
        <v>944</v>
      </c>
      <c r="C2004" s="55" t="s">
        <v>4163</v>
      </c>
      <c r="D2004" s="59" t="s">
        <v>3537</v>
      </c>
      <c r="E2004" s="56">
        <v>44013</v>
      </c>
      <c r="F2004" s="26">
        <f t="shared" si="31"/>
        <v>47665</v>
      </c>
      <c r="G2004" s="55" t="s">
        <v>4172</v>
      </c>
      <c r="H2004" s="57">
        <v>5000000</v>
      </c>
      <c r="I2004" s="39"/>
      <c r="J2004" s="40"/>
      <c r="K2004" s="45">
        <v>5000000</v>
      </c>
    </row>
    <row r="2005" spans="1:11" s="62" customFormat="1" ht="33.75" x14ac:dyDescent="0.2">
      <c r="A2005" s="25">
        <v>10933</v>
      </c>
      <c r="B2005" s="54" t="s">
        <v>944</v>
      </c>
      <c r="C2005" s="55" t="s">
        <v>4163</v>
      </c>
      <c r="D2005" s="59" t="s">
        <v>3537</v>
      </c>
      <c r="E2005" s="56">
        <v>44013</v>
      </c>
      <c r="F2005" s="26">
        <f t="shared" si="31"/>
        <v>47665</v>
      </c>
      <c r="G2005" s="55" t="s">
        <v>4173</v>
      </c>
      <c r="H2005" s="57">
        <v>5000000</v>
      </c>
      <c r="I2005" s="39"/>
      <c r="J2005" s="40"/>
      <c r="K2005" s="45">
        <v>5000000</v>
      </c>
    </row>
    <row r="2006" spans="1:11" s="62" customFormat="1" ht="33.75" x14ac:dyDescent="0.2">
      <c r="A2006" s="25">
        <v>10934</v>
      </c>
      <c r="B2006" s="54" t="s">
        <v>1729</v>
      </c>
      <c r="C2006" s="55" t="s">
        <v>976</v>
      </c>
      <c r="D2006" s="59" t="s">
        <v>3537</v>
      </c>
      <c r="E2006" s="56">
        <v>44013</v>
      </c>
      <c r="F2006" s="26">
        <f t="shared" si="31"/>
        <v>47665</v>
      </c>
      <c r="G2006" s="55" t="s">
        <v>4174</v>
      </c>
      <c r="H2006" s="57">
        <v>25000000</v>
      </c>
      <c r="I2006" s="39">
        <v>500000</v>
      </c>
      <c r="J2006" s="40">
        <v>44188</v>
      </c>
      <c r="K2006" s="45">
        <v>24500000</v>
      </c>
    </row>
    <row r="2007" spans="1:11" s="62" customFormat="1" ht="22.5" x14ac:dyDescent="0.2">
      <c r="A2007" s="25">
        <v>10935</v>
      </c>
      <c r="B2007" s="54" t="s">
        <v>1729</v>
      </c>
      <c r="C2007" s="55" t="s">
        <v>1002</v>
      </c>
      <c r="D2007" s="59" t="s">
        <v>3537</v>
      </c>
      <c r="E2007" s="56">
        <v>44013</v>
      </c>
      <c r="F2007" s="26">
        <f t="shared" si="31"/>
        <v>47665</v>
      </c>
      <c r="G2007" s="55" t="s">
        <v>4175</v>
      </c>
      <c r="H2007" s="57">
        <v>10000000</v>
      </c>
      <c r="I2007" s="39"/>
      <c r="J2007" s="40"/>
      <c r="K2007" s="45">
        <v>10000000</v>
      </c>
    </row>
    <row r="2008" spans="1:11" s="62" customFormat="1" ht="22.5" x14ac:dyDescent="0.2">
      <c r="A2008" s="25">
        <v>10936</v>
      </c>
      <c r="B2008" s="54" t="s">
        <v>1729</v>
      </c>
      <c r="C2008" s="55" t="s">
        <v>2565</v>
      </c>
      <c r="D2008" s="59" t="s">
        <v>3537</v>
      </c>
      <c r="E2008" s="56">
        <v>44013</v>
      </c>
      <c r="F2008" s="26">
        <f t="shared" si="31"/>
        <v>47665</v>
      </c>
      <c r="G2008" s="55" t="s">
        <v>4176</v>
      </c>
      <c r="H2008" s="57">
        <v>20000000</v>
      </c>
      <c r="I2008" s="39"/>
      <c r="J2008" s="40"/>
      <c r="K2008" s="45">
        <v>20000000</v>
      </c>
    </row>
    <row r="2009" spans="1:11" s="62" customFormat="1" ht="33.75" x14ac:dyDescent="0.2">
      <c r="A2009" s="25">
        <v>10937</v>
      </c>
      <c r="B2009" s="54" t="s">
        <v>225</v>
      </c>
      <c r="C2009" s="55" t="s">
        <v>976</v>
      </c>
      <c r="D2009" s="59" t="s">
        <v>3537</v>
      </c>
      <c r="E2009" s="56">
        <v>44013</v>
      </c>
      <c r="F2009" s="26">
        <f t="shared" si="31"/>
        <v>47665</v>
      </c>
      <c r="G2009" s="55" t="s">
        <v>3545</v>
      </c>
      <c r="H2009" s="57">
        <v>5000000</v>
      </c>
      <c r="I2009" s="39">
        <v>3200000</v>
      </c>
      <c r="J2009" s="40" t="s">
        <v>6436</v>
      </c>
      <c r="K2009" s="45">
        <v>1800000</v>
      </c>
    </row>
    <row r="2010" spans="1:11" s="62" customFormat="1" ht="33.75" x14ac:dyDescent="0.2">
      <c r="A2010" s="25">
        <v>10938</v>
      </c>
      <c r="B2010" s="54" t="s">
        <v>225</v>
      </c>
      <c r="C2010" s="55" t="s">
        <v>4177</v>
      </c>
      <c r="D2010" s="59" t="s">
        <v>3537</v>
      </c>
      <c r="E2010" s="56">
        <v>44013</v>
      </c>
      <c r="F2010" s="26">
        <f t="shared" si="31"/>
        <v>47665</v>
      </c>
      <c r="G2010" s="55" t="s">
        <v>4178</v>
      </c>
      <c r="H2010" s="57">
        <v>4000000</v>
      </c>
      <c r="I2010" s="39"/>
      <c r="J2010" s="40"/>
      <c r="K2010" s="45">
        <v>4000000</v>
      </c>
    </row>
    <row r="2011" spans="1:11" s="62" customFormat="1" ht="22.5" x14ac:dyDescent="0.2">
      <c r="A2011" s="25">
        <v>10939</v>
      </c>
      <c r="B2011" s="54" t="s">
        <v>225</v>
      </c>
      <c r="C2011" s="55" t="s">
        <v>4179</v>
      </c>
      <c r="D2011" s="59" t="s">
        <v>3537</v>
      </c>
      <c r="E2011" s="56">
        <v>44013</v>
      </c>
      <c r="F2011" s="26">
        <f t="shared" si="31"/>
        <v>47665</v>
      </c>
      <c r="G2011" s="55" t="s">
        <v>4180</v>
      </c>
      <c r="H2011" s="57">
        <v>3000000</v>
      </c>
      <c r="I2011" s="39"/>
      <c r="J2011" s="40"/>
      <c r="K2011" s="45">
        <v>3000000</v>
      </c>
    </row>
    <row r="2012" spans="1:11" s="62" customFormat="1" ht="22.5" x14ac:dyDescent="0.2">
      <c r="A2012" s="25">
        <v>10940</v>
      </c>
      <c r="B2012" s="54" t="s">
        <v>225</v>
      </c>
      <c r="C2012" s="55" t="s">
        <v>4181</v>
      </c>
      <c r="D2012" s="59" t="s">
        <v>3537</v>
      </c>
      <c r="E2012" s="56">
        <v>44013</v>
      </c>
      <c r="F2012" s="26">
        <f t="shared" si="31"/>
        <v>47665</v>
      </c>
      <c r="G2012" s="55" t="s">
        <v>4182</v>
      </c>
      <c r="H2012" s="57">
        <v>3000000</v>
      </c>
      <c r="I2012" s="39"/>
      <c r="J2012" s="40"/>
      <c r="K2012" s="45">
        <v>3000000</v>
      </c>
    </row>
    <row r="2013" spans="1:11" s="62" customFormat="1" ht="33.75" x14ac:dyDescent="0.2">
      <c r="A2013" s="25">
        <v>10941</v>
      </c>
      <c r="B2013" s="54" t="s">
        <v>225</v>
      </c>
      <c r="C2013" s="55" t="s">
        <v>849</v>
      </c>
      <c r="D2013" s="59" t="s">
        <v>3537</v>
      </c>
      <c r="E2013" s="56">
        <v>44013</v>
      </c>
      <c r="F2013" s="26">
        <f t="shared" si="31"/>
        <v>47665</v>
      </c>
      <c r="G2013" s="55" t="s">
        <v>4183</v>
      </c>
      <c r="H2013" s="57">
        <v>2500000</v>
      </c>
      <c r="I2013" s="39">
        <v>2000000</v>
      </c>
      <c r="J2013" s="40">
        <v>44692</v>
      </c>
      <c r="K2013" s="45">
        <v>500000</v>
      </c>
    </row>
    <row r="2014" spans="1:11" s="62" customFormat="1" ht="22.5" x14ac:dyDescent="0.2">
      <c r="A2014" s="25">
        <v>10942</v>
      </c>
      <c r="B2014" s="54" t="s">
        <v>225</v>
      </c>
      <c r="C2014" s="55" t="s">
        <v>1957</v>
      </c>
      <c r="D2014" s="59" t="s">
        <v>3537</v>
      </c>
      <c r="E2014" s="56">
        <v>44013</v>
      </c>
      <c r="F2014" s="26">
        <f t="shared" si="31"/>
        <v>47665</v>
      </c>
      <c r="G2014" s="55" t="s">
        <v>3538</v>
      </c>
      <c r="H2014" s="57">
        <v>2500000</v>
      </c>
      <c r="I2014" s="39"/>
      <c r="J2014" s="40"/>
      <c r="K2014" s="45">
        <v>2500000</v>
      </c>
    </row>
    <row r="2015" spans="1:11" s="62" customFormat="1" ht="45" x14ac:dyDescent="0.2">
      <c r="A2015" s="25">
        <v>10943</v>
      </c>
      <c r="B2015" s="54" t="s">
        <v>225</v>
      </c>
      <c r="C2015" s="55" t="s">
        <v>4184</v>
      </c>
      <c r="D2015" s="59" t="s">
        <v>3537</v>
      </c>
      <c r="E2015" s="56">
        <v>44013</v>
      </c>
      <c r="F2015" s="26">
        <f t="shared" si="31"/>
        <v>47665</v>
      </c>
      <c r="G2015" s="55" t="s">
        <v>4185</v>
      </c>
      <c r="H2015" s="57">
        <v>10000000</v>
      </c>
      <c r="I2015" s="39"/>
      <c r="J2015" s="40"/>
      <c r="K2015" s="45">
        <v>10000000</v>
      </c>
    </row>
    <row r="2016" spans="1:11" s="62" customFormat="1" ht="22.5" x14ac:dyDescent="0.2">
      <c r="A2016" s="25">
        <v>10944</v>
      </c>
      <c r="B2016" s="54" t="s">
        <v>1246</v>
      </c>
      <c r="C2016" s="55" t="s">
        <v>976</v>
      </c>
      <c r="D2016" s="59" t="s">
        <v>3537</v>
      </c>
      <c r="E2016" s="56">
        <v>44013</v>
      </c>
      <c r="F2016" s="26">
        <f t="shared" si="31"/>
        <v>47665</v>
      </c>
      <c r="G2016" s="55" t="s">
        <v>4186</v>
      </c>
      <c r="H2016" s="57">
        <v>5000000</v>
      </c>
      <c r="I2016" s="39"/>
      <c r="J2016" s="40"/>
      <c r="K2016" s="45">
        <v>5000000</v>
      </c>
    </row>
    <row r="2017" spans="1:11" s="62" customFormat="1" ht="22.5" x14ac:dyDescent="0.2">
      <c r="A2017" s="25">
        <v>10945</v>
      </c>
      <c r="B2017" s="54" t="s">
        <v>1246</v>
      </c>
      <c r="C2017" s="55" t="s">
        <v>976</v>
      </c>
      <c r="D2017" s="59" t="s">
        <v>3537</v>
      </c>
      <c r="E2017" s="56">
        <v>44013</v>
      </c>
      <c r="F2017" s="26">
        <f t="shared" si="31"/>
        <v>47665</v>
      </c>
      <c r="G2017" s="55" t="s">
        <v>4187</v>
      </c>
      <c r="H2017" s="57">
        <v>15000000</v>
      </c>
      <c r="I2017" s="39"/>
      <c r="J2017" s="40"/>
      <c r="K2017" s="45">
        <v>15000000</v>
      </c>
    </row>
    <row r="2018" spans="1:11" s="62" customFormat="1" ht="22.5" x14ac:dyDescent="0.2">
      <c r="A2018" s="25">
        <v>10946</v>
      </c>
      <c r="B2018" s="54" t="s">
        <v>1064</v>
      </c>
      <c r="C2018" s="55" t="s">
        <v>976</v>
      </c>
      <c r="D2018" s="59" t="s">
        <v>3537</v>
      </c>
      <c r="E2018" s="56">
        <v>44013</v>
      </c>
      <c r="F2018" s="26">
        <f t="shared" si="31"/>
        <v>47665</v>
      </c>
      <c r="G2018" s="55" t="s">
        <v>4188</v>
      </c>
      <c r="H2018" s="57">
        <v>15000000</v>
      </c>
      <c r="I2018" s="39"/>
      <c r="J2018" s="40"/>
      <c r="K2018" s="45">
        <v>15000000</v>
      </c>
    </row>
    <row r="2019" spans="1:11" s="62" customFormat="1" ht="33.75" x14ac:dyDescent="0.2">
      <c r="A2019" s="25">
        <v>10947</v>
      </c>
      <c r="B2019" s="54" t="s">
        <v>1064</v>
      </c>
      <c r="C2019" s="55" t="s">
        <v>976</v>
      </c>
      <c r="D2019" s="59" t="s">
        <v>3537</v>
      </c>
      <c r="E2019" s="56">
        <v>44013</v>
      </c>
      <c r="F2019" s="26">
        <f t="shared" si="31"/>
        <v>47665</v>
      </c>
      <c r="G2019" s="55" t="s">
        <v>4189</v>
      </c>
      <c r="H2019" s="57">
        <v>5000000</v>
      </c>
      <c r="I2019" s="39"/>
      <c r="J2019" s="40"/>
      <c r="K2019" s="45">
        <v>5000000</v>
      </c>
    </row>
    <row r="2020" spans="1:11" s="62" customFormat="1" ht="22.5" x14ac:dyDescent="0.2">
      <c r="A2020" s="25">
        <v>10948</v>
      </c>
      <c r="B2020" s="54" t="s">
        <v>1064</v>
      </c>
      <c r="C2020" s="55" t="s">
        <v>976</v>
      </c>
      <c r="D2020" s="59" t="s">
        <v>3537</v>
      </c>
      <c r="E2020" s="56">
        <v>44013</v>
      </c>
      <c r="F2020" s="26">
        <f t="shared" si="31"/>
        <v>47665</v>
      </c>
      <c r="G2020" s="55" t="s">
        <v>4190</v>
      </c>
      <c r="H2020" s="57">
        <v>5000000</v>
      </c>
      <c r="I2020" s="39"/>
      <c r="J2020" s="40"/>
      <c r="K2020" s="45">
        <v>5000000</v>
      </c>
    </row>
    <row r="2021" spans="1:11" s="62" customFormat="1" ht="22.5" x14ac:dyDescent="0.2">
      <c r="A2021" s="25">
        <v>10949</v>
      </c>
      <c r="B2021" s="54" t="s">
        <v>1064</v>
      </c>
      <c r="C2021" s="55" t="s">
        <v>976</v>
      </c>
      <c r="D2021" s="59" t="s">
        <v>3537</v>
      </c>
      <c r="E2021" s="56">
        <v>44013</v>
      </c>
      <c r="F2021" s="26">
        <f t="shared" si="31"/>
        <v>47665</v>
      </c>
      <c r="G2021" s="55" t="s">
        <v>4191</v>
      </c>
      <c r="H2021" s="57">
        <v>25000000</v>
      </c>
      <c r="I2021" s="39"/>
      <c r="J2021" s="40"/>
      <c r="K2021" s="45">
        <v>25000000</v>
      </c>
    </row>
    <row r="2022" spans="1:11" s="62" customFormat="1" ht="22.5" x14ac:dyDescent="0.2">
      <c r="A2022" s="25">
        <v>10950</v>
      </c>
      <c r="B2022" s="54" t="s">
        <v>1064</v>
      </c>
      <c r="C2022" s="55" t="s">
        <v>976</v>
      </c>
      <c r="D2022" s="59" t="s">
        <v>3537</v>
      </c>
      <c r="E2022" s="56">
        <v>44013</v>
      </c>
      <c r="F2022" s="26">
        <f t="shared" si="31"/>
        <v>47665</v>
      </c>
      <c r="G2022" s="55" t="s">
        <v>4191</v>
      </c>
      <c r="H2022" s="57">
        <v>5000000</v>
      </c>
      <c r="I2022" s="39">
        <v>1634726</v>
      </c>
      <c r="J2022" s="40" t="s">
        <v>6388</v>
      </c>
      <c r="K2022" s="45">
        <v>3365274</v>
      </c>
    </row>
    <row r="2023" spans="1:11" s="62" customFormat="1" ht="22.5" x14ac:dyDescent="0.2">
      <c r="A2023" s="25">
        <v>10951</v>
      </c>
      <c r="B2023" s="54" t="s">
        <v>1064</v>
      </c>
      <c r="C2023" s="55" t="s">
        <v>976</v>
      </c>
      <c r="D2023" s="59" t="s">
        <v>3537</v>
      </c>
      <c r="E2023" s="56">
        <v>44013</v>
      </c>
      <c r="F2023" s="26">
        <f t="shared" si="31"/>
        <v>47665</v>
      </c>
      <c r="G2023" s="55" t="s">
        <v>4192</v>
      </c>
      <c r="H2023" s="57">
        <v>5000000</v>
      </c>
      <c r="I2023" s="39"/>
      <c r="J2023" s="40"/>
      <c r="K2023" s="45">
        <v>5000000</v>
      </c>
    </row>
    <row r="2024" spans="1:11" s="62" customFormat="1" ht="22.5" x14ac:dyDescent="0.2">
      <c r="A2024" s="25">
        <v>10952</v>
      </c>
      <c r="B2024" s="54" t="s">
        <v>1064</v>
      </c>
      <c r="C2024" s="55" t="s">
        <v>976</v>
      </c>
      <c r="D2024" s="59" t="s">
        <v>3537</v>
      </c>
      <c r="E2024" s="56">
        <v>44013</v>
      </c>
      <c r="F2024" s="26">
        <f t="shared" si="31"/>
        <v>47665</v>
      </c>
      <c r="G2024" s="55" t="s">
        <v>4193</v>
      </c>
      <c r="H2024" s="57">
        <v>5000000</v>
      </c>
      <c r="I2024" s="39"/>
      <c r="J2024" s="40"/>
      <c r="K2024" s="45">
        <v>5000000</v>
      </c>
    </row>
    <row r="2025" spans="1:11" s="62" customFormat="1" ht="22.5" x14ac:dyDescent="0.2">
      <c r="A2025" s="25">
        <v>10953</v>
      </c>
      <c r="B2025" s="54" t="s">
        <v>1064</v>
      </c>
      <c r="C2025" s="55" t="s">
        <v>976</v>
      </c>
      <c r="D2025" s="59" t="s">
        <v>3537</v>
      </c>
      <c r="E2025" s="56">
        <v>44013</v>
      </c>
      <c r="F2025" s="26">
        <f t="shared" si="31"/>
        <v>47665</v>
      </c>
      <c r="G2025" s="55" t="s">
        <v>4194</v>
      </c>
      <c r="H2025" s="57">
        <v>5000000</v>
      </c>
      <c r="I2025" s="39"/>
      <c r="J2025" s="40"/>
      <c r="K2025" s="45">
        <v>5000000</v>
      </c>
    </row>
    <row r="2026" spans="1:11" s="62" customFormat="1" ht="22.5" x14ac:dyDescent="0.2">
      <c r="A2026" s="25">
        <v>10954</v>
      </c>
      <c r="B2026" s="54" t="s">
        <v>1064</v>
      </c>
      <c r="C2026" s="55" t="s">
        <v>976</v>
      </c>
      <c r="D2026" s="59" t="s">
        <v>3537</v>
      </c>
      <c r="E2026" s="56">
        <v>44013</v>
      </c>
      <c r="F2026" s="26">
        <f t="shared" si="31"/>
        <v>47665</v>
      </c>
      <c r="G2026" s="55" t="s">
        <v>4195</v>
      </c>
      <c r="H2026" s="57">
        <v>5000000</v>
      </c>
      <c r="I2026" s="39"/>
      <c r="J2026" s="40"/>
      <c r="K2026" s="45">
        <v>5000000</v>
      </c>
    </row>
    <row r="2027" spans="1:11" s="62" customFormat="1" ht="22.5" x14ac:dyDescent="0.2">
      <c r="A2027" s="25">
        <v>10955</v>
      </c>
      <c r="B2027" s="54" t="s">
        <v>1064</v>
      </c>
      <c r="C2027" s="55" t="s">
        <v>976</v>
      </c>
      <c r="D2027" s="59" t="s">
        <v>3537</v>
      </c>
      <c r="E2027" s="56">
        <v>44013</v>
      </c>
      <c r="F2027" s="26">
        <f t="shared" si="31"/>
        <v>47665</v>
      </c>
      <c r="G2027" s="55" t="s">
        <v>4196</v>
      </c>
      <c r="H2027" s="57">
        <v>5000000</v>
      </c>
      <c r="I2027" s="39"/>
      <c r="J2027" s="40"/>
      <c r="K2027" s="45">
        <v>5000000</v>
      </c>
    </row>
    <row r="2028" spans="1:11" s="62" customFormat="1" ht="22.5" x14ac:dyDescent="0.2">
      <c r="A2028" s="25">
        <v>10956</v>
      </c>
      <c r="B2028" s="54" t="s">
        <v>1064</v>
      </c>
      <c r="C2028" s="55" t="s">
        <v>976</v>
      </c>
      <c r="D2028" s="59" t="s">
        <v>3537</v>
      </c>
      <c r="E2028" s="56">
        <v>44013</v>
      </c>
      <c r="F2028" s="26">
        <f t="shared" si="31"/>
        <v>47665</v>
      </c>
      <c r="G2028" s="55" t="s">
        <v>4197</v>
      </c>
      <c r="H2028" s="57">
        <v>5000000</v>
      </c>
      <c r="I2028" s="39"/>
      <c r="J2028" s="40"/>
      <c r="K2028" s="45">
        <v>5000000</v>
      </c>
    </row>
    <row r="2029" spans="1:11" s="62" customFormat="1" ht="22.5" x14ac:dyDescent="0.2">
      <c r="A2029" s="25">
        <v>10957</v>
      </c>
      <c r="B2029" s="54" t="s">
        <v>1064</v>
      </c>
      <c r="C2029" s="55" t="s">
        <v>976</v>
      </c>
      <c r="D2029" s="59" t="s">
        <v>3537</v>
      </c>
      <c r="E2029" s="56">
        <v>44013</v>
      </c>
      <c r="F2029" s="26">
        <f t="shared" si="31"/>
        <v>47665</v>
      </c>
      <c r="G2029" s="55" t="s">
        <v>4198</v>
      </c>
      <c r="H2029" s="57">
        <v>5000000</v>
      </c>
      <c r="I2029" s="39"/>
      <c r="J2029" s="40"/>
      <c r="K2029" s="45">
        <v>5000000</v>
      </c>
    </row>
    <row r="2030" spans="1:11" s="62" customFormat="1" ht="33.75" x14ac:dyDescent="0.2">
      <c r="A2030" s="25">
        <v>10958</v>
      </c>
      <c r="B2030" s="54" t="s">
        <v>1064</v>
      </c>
      <c r="C2030" s="55" t="s">
        <v>976</v>
      </c>
      <c r="D2030" s="59" t="s">
        <v>3537</v>
      </c>
      <c r="E2030" s="56">
        <v>44013</v>
      </c>
      <c r="F2030" s="26">
        <f t="shared" si="31"/>
        <v>47665</v>
      </c>
      <c r="G2030" s="55" t="s">
        <v>4199</v>
      </c>
      <c r="H2030" s="57">
        <v>20000000</v>
      </c>
      <c r="I2030" s="39"/>
      <c r="J2030" s="40"/>
      <c r="K2030" s="45">
        <v>20000000</v>
      </c>
    </row>
    <row r="2031" spans="1:11" s="62" customFormat="1" ht="33.75" x14ac:dyDescent="0.2">
      <c r="A2031" s="25">
        <v>10959</v>
      </c>
      <c r="B2031" s="54" t="s">
        <v>1064</v>
      </c>
      <c r="C2031" s="55" t="s">
        <v>976</v>
      </c>
      <c r="D2031" s="59" t="s">
        <v>3537</v>
      </c>
      <c r="E2031" s="56">
        <v>44013</v>
      </c>
      <c r="F2031" s="26">
        <f t="shared" si="31"/>
        <v>47665</v>
      </c>
      <c r="G2031" s="55" t="s">
        <v>4200</v>
      </c>
      <c r="H2031" s="57">
        <v>2578000</v>
      </c>
      <c r="I2031" s="39"/>
      <c r="J2031" s="40"/>
      <c r="K2031" s="45">
        <v>2578000</v>
      </c>
    </row>
    <row r="2032" spans="1:11" s="62" customFormat="1" ht="22.5" x14ac:dyDescent="0.2">
      <c r="A2032" s="25">
        <v>10960</v>
      </c>
      <c r="B2032" s="54" t="s">
        <v>1064</v>
      </c>
      <c r="C2032" s="55" t="s">
        <v>978</v>
      </c>
      <c r="D2032" s="59" t="s">
        <v>3537</v>
      </c>
      <c r="E2032" s="56">
        <v>44013</v>
      </c>
      <c r="F2032" s="26">
        <f t="shared" si="31"/>
        <v>47665</v>
      </c>
      <c r="G2032" s="55" t="s">
        <v>4201</v>
      </c>
      <c r="H2032" s="57">
        <v>3000000</v>
      </c>
      <c r="I2032" s="39"/>
      <c r="J2032" s="40"/>
      <c r="K2032" s="45">
        <v>3000000</v>
      </c>
    </row>
    <row r="2033" spans="1:11" s="62" customFormat="1" ht="56.25" x14ac:dyDescent="0.2">
      <c r="A2033" s="25">
        <v>10961</v>
      </c>
      <c r="B2033" s="54" t="s">
        <v>1064</v>
      </c>
      <c r="C2033" s="55" t="s">
        <v>4202</v>
      </c>
      <c r="D2033" s="59" t="s">
        <v>3537</v>
      </c>
      <c r="E2033" s="56">
        <v>44013</v>
      </c>
      <c r="F2033" s="26">
        <f t="shared" si="31"/>
        <v>47665</v>
      </c>
      <c r="G2033" s="55" t="s">
        <v>4203</v>
      </c>
      <c r="H2033" s="57">
        <v>1000000</v>
      </c>
      <c r="I2033" s="39"/>
      <c r="J2033" s="40"/>
      <c r="K2033" s="45">
        <v>1000000</v>
      </c>
    </row>
    <row r="2034" spans="1:11" s="62" customFormat="1" ht="33.75" x14ac:dyDescent="0.2">
      <c r="A2034" s="25">
        <v>10962</v>
      </c>
      <c r="B2034" s="54" t="s">
        <v>1063</v>
      </c>
      <c r="C2034" s="55" t="s">
        <v>976</v>
      </c>
      <c r="D2034" s="59" t="s">
        <v>3537</v>
      </c>
      <c r="E2034" s="56">
        <v>44013</v>
      </c>
      <c r="F2034" s="26">
        <f t="shared" si="31"/>
        <v>47665</v>
      </c>
      <c r="G2034" s="55" t="s">
        <v>4204</v>
      </c>
      <c r="H2034" s="57">
        <v>2000000</v>
      </c>
      <c r="I2034" s="39"/>
      <c r="J2034" s="40"/>
      <c r="K2034" s="45">
        <v>2000000</v>
      </c>
    </row>
    <row r="2035" spans="1:11" s="62" customFormat="1" ht="33.75" x14ac:dyDescent="0.2">
      <c r="A2035" s="25">
        <v>10963</v>
      </c>
      <c r="B2035" s="54" t="s">
        <v>1063</v>
      </c>
      <c r="C2035" s="55" t="s">
        <v>976</v>
      </c>
      <c r="D2035" s="59" t="s">
        <v>3537</v>
      </c>
      <c r="E2035" s="56">
        <v>44013</v>
      </c>
      <c r="F2035" s="26">
        <f t="shared" si="31"/>
        <v>47665</v>
      </c>
      <c r="G2035" s="55" t="s">
        <v>4205</v>
      </c>
      <c r="H2035" s="57">
        <v>2000000</v>
      </c>
      <c r="I2035" s="39"/>
      <c r="J2035" s="40"/>
      <c r="K2035" s="45">
        <v>2000000</v>
      </c>
    </row>
    <row r="2036" spans="1:11" s="62" customFormat="1" ht="33.75" x14ac:dyDescent="0.2">
      <c r="A2036" s="25">
        <v>10964</v>
      </c>
      <c r="B2036" s="54" t="s">
        <v>1063</v>
      </c>
      <c r="C2036" s="55" t="s">
        <v>976</v>
      </c>
      <c r="D2036" s="59" t="s">
        <v>3537</v>
      </c>
      <c r="E2036" s="56">
        <v>44013</v>
      </c>
      <c r="F2036" s="26">
        <f t="shared" si="31"/>
        <v>47665</v>
      </c>
      <c r="G2036" s="55" t="s">
        <v>4206</v>
      </c>
      <c r="H2036" s="57">
        <v>3475000</v>
      </c>
      <c r="I2036" s="39"/>
      <c r="J2036" s="40"/>
      <c r="K2036" s="45">
        <v>3475000</v>
      </c>
    </row>
    <row r="2037" spans="1:11" s="62" customFormat="1" ht="22.5" x14ac:dyDescent="0.2">
      <c r="A2037" s="25">
        <v>10965</v>
      </c>
      <c r="B2037" s="54" t="s">
        <v>1063</v>
      </c>
      <c r="C2037" s="55" t="s">
        <v>976</v>
      </c>
      <c r="D2037" s="59" t="s">
        <v>3537</v>
      </c>
      <c r="E2037" s="56">
        <v>44013</v>
      </c>
      <c r="F2037" s="26">
        <f t="shared" si="31"/>
        <v>47665</v>
      </c>
      <c r="G2037" s="55" t="s">
        <v>4207</v>
      </c>
      <c r="H2037" s="57">
        <v>1000000</v>
      </c>
      <c r="I2037" s="39"/>
      <c r="J2037" s="40"/>
      <c r="K2037" s="45">
        <v>1000000</v>
      </c>
    </row>
    <row r="2038" spans="1:11" s="62" customFormat="1" ht="22.5" x14ac:dyDescent="0.2">
      <c r="A2038" s="25">
        <v>10966</v>
      </c>
      <c r="B2038" s="54" t="s">
        <v>1063</v>
      </c>
      <c r="C2038" s="55" t="s">
        <v>976</v>
      </c>
      <c r="D2038" s="59" t="s">
        <v>3537</v>
      </c>
      <c r="E2038" s="56">
        <v>44013</v>
      </c>
      <c r="F2038" s="26">
        <f t="shared" si="31"/>
        <v>47665</v>
      </c>
      <c r="G2038" s="55" t="s">
        <v>4208</v>
      </c>
      <c r="H2038" s="57">
        <v>2000000</v>
      </c>
      <c r="I2038" s="39"/>
      <c r="J2038" s="40"/>
      <c r="K2038" s="45">
        <v>2000000</v>
      </c>
    </row>
    <row r="2039" spans="1:11" s="62" customFormat="1" ht="56.25" x14ac:dyDescent="0.2">
      <c r="A2039" s="25">
        <v>10967</v>
      </c>
      <c r="B2039" s="54" t="s">
        <v>1063</v>
      </c>
      <c r="C2039" s="55" t="s">
        <v>4209</v>
      </c>
      <c r="D2039" s="59" t="s">
        <v>3537</v>
      </c>
      <c r="E2039" s="56">
        <v>44013</v>
      </c>
      <c r="F2039" s="26">
        <f t="shared" si="31"/>
        <v>47665</v>
      </c>
      <c r="G2039" s="55" t="s">
        <v>4210</v>
      </c>
      <c r="H2039" s="57">
        <v>40000000</v>
      </c>
      <c r="I2039" s="39">
        <v>2500000</v>
      </c>
      <c r="J2039" s="40" t="s">
        <v>5095</v>
      </c>
      <c r="K2039" s="45">
        <v>37500000</v>
      </c>
    </row>
    <row r="2040" spans="1:11" s="62" customFormat="1" ht="33.75" x14ac:dyDescent="0.2">
      <c r="A2040" s="25">
        <v>10968</v>
      </c>
      <c r="B2040" s="54" t="s">
        <v>1063</v>
      </c>
      <c r="C2040" s="55" t="s">
        <v>1800</v>
      </c>
      <c r="D2040" s="59" t="s">
        <v>3537</v>
      </c>
      <c r="E2040" s="56">
        <v>44013</v>
      </c>
      <c r="F2040" s="26">
        <f t="shared" si="31"/>
        <v>47665</v>
      </c>
      <c r="G2040" s="55" t="s">
        <v>4211</v>
      </c>
      <c r="H2040" s="57">
        <v>1000000</v>
      </c>
      <c r="I2040" s="39"/>
      <c r="J2040" s="40"/>
      <c r="K2040" s="45">
        <v>1000000</v>
      </c>
    </row>
    <row r="2041" spans="1:11" s="62" customFormat="1" ht="22.5" x14ac:dyDescent="0.2">
      <c r="A2041" s="25">
        <v>10969</v>
      </c>
      <c r="B2041" s="54" t="s">
        <v>1063</v>
      </c>
      <c r="C2041" s="55" t="s">
        <v>271</v>
      </c>
      <c r="D2041" s="59" t="s">
        <v>3537</v>
      </c>
      <c r="E2041" s="56">
        <v>44013</v>
      </c>
      <c r="F2041" s="26">
        <f t="shared" si="31"/>
        <v>47665</v>
      </c>
      <c r="G2041" s="55" t="s">
        <v>4212</v>
      </c>
      <c r="H2041" s="57">
        <v>875000</v>
      </c>
      <c r="I2041" s="39">
        <v>875000</v>
      </c>
      <c r="J2041" s="40">
        <v>44536</v>
      </c>
      <c r="K2041" s="45">
        <v>0</v>
      </c>
    </row>
    <row r="2042" spans="1:11" s="62" customFormat="1" ht="22.5" x14ac:dyDescent="0.2">
      <c r="A2042" s="25">
        <v>10970</v>
      </c>
      <c r="B2042" s="54" t="s">
        <v>1063</v>
      </c>
      <c r="C2042" s="55" t="s">
        <v>4213</v>
      </c>
      <c r="D2042" s="59" t="s">
        <v>3537</v>
      </c>
      <c r="E2042" s="56">
        <v>44013</v>
      </c>
      <c r="F2042" s="26">
        <f t="shared" si="31"/>
        <v>47665</v>
      </c>
      <c r="G2042" s="55" t="s">
        <v>4214</v>
      </c>
      <c r="H2042" s="57">
        <v>950000</v>
      </c>
      <c r="I2042" s="39"/>
      <c r="J2042" s="40"/>
      <c r="K2042" s="45">
        <v>950000</v>
      </c>
    </row>
    <row r="2043" spans="1:11" s="62" customFormat="1" ht="33.75" x14ac:dyDescent="0.2">
      <c r="A2043" s="25">
        <v>10971</v>
      </c>
      <c r="B2043" s="54" t="s">
        <v>1063</v>
      </c>
      <c r="C2043" s="55" t="s">
        <v>4215</v>
      </c>
      <c r="D2043" s="59" t="s">
        <v>3537</v>
      </c>
      <c r="E2043" s="56">
        <v>44013</v>
      </c>
      <c r="F2043" s="26">
        <f t="shared" si="31"/>
        <v>47665</v>
      </c>
      <c r="G2043" s="55" t="s">
        <v>4216</v>
      </c>
      <c r="H2043" s="57">
        <v>3475000</v>
      </c>
      <c r="I2043" s="39"/>
      <c r="J2043" s="40"/>
      <c r="K2043" s="45">
        <v>3475000</v>
      </c>
    </row>
    <row r="2044" spans="1:11" s="62" customFormat="1" ht="33.75" x14ac:dyDescent="0.2">
      <c r="A2044" s="25">
        <v>10972</v>
      </c>
      <c r="B2044" s="54" t="s">
        <v>1063</v>
      </c>
      <c r="C2044" s="55" t="s">
        <v>4215</v>
      </c>
      <c r="D2044" s="59" t="s">
        <v>3537</v>
      </c>
      <c r="E2044" s="56">
        <v>44013</v>
      </c>
      <c r="F2044" s="26">
        <f t="shared" si="31"/>
        <v>47665</v>
      </c>
      <c r="G2044" s="55" t="s">
        <v>4217</v>
      </c>
      <c r="H2044" s="57">
        <v>1028000</v>
      </c>
      <c r="I2044" s="39"/>
      <c r="J2044" s="40"/>
      <c r="K2044" s="45">
        <v>1028000</v>
      </c>
    </row>
    <row r="2045" spans="1:11" s="62" customFormat="1" ht="78.75" x14ac:dyDescent="0.2">
      <c r="A2045" s="25">
        <v>10973</v>
      </c>
      <c r="B2045" s="54" t="s">
        <v>1063</v>
      </c>
      <c r="C2045" s="55" t="s">
        <v>4218</v>
      </c>
      <c r="D2045" s="59" t="s">
        <v>3537</v>
      </c>
      <c r="E2045" s="56">
        <v>44013</v>
      </c>
      <c r="F2045" s="26">
        <f t="shared" si="31"/>
        <v>47665</v>
      </c>
      <c r="G2045" s="55" t="s">
        <v>4219</v>
      </c>
      <c r="H2045" s="57">
        <v>2000000</v>
      </c>
      <c r="I2045" s="39"/>
      <c r="J2045" s="40"/>
      <c r="K2045" s="45">
        <v>2000000</v>
      </c>
    </row>
    <row r="2046" spans="1:11" s="62" customFormat="1" ht="22.5" x14ac:dyDescent="0.2">
      <c r="A2046" s="25">
        <v>10974</v>
      </c>
      <c r="B2046" s="54" t="s">
        <v>1062</v>
      </c>
      <c r="C2046" s="55" t="s">
        <v>976</v>
      </c>
      <c r="D2046" s="59" t="s">
        <v>3537</v>
      </c>
      <c r="E2046" s="56">
        <v>44013</v>
      </c>
      <c r="F2046" s="26">
        <f t="shared" si="31"/>
        <v>47665</v>
      </c>
      <c r="G2046" s="55" t="s">
        <v>4220</v>
      </c>
      <c r="H2046" s="57">
        <v>4000000</v>
      </c>
      <c r="I2046" s="39"/>
      <c r="J2046" s="40"/>
      <c r="K2046" s="45">
        <v>4000000</v>
      </c>
    </row>
    <row r="2047" spans="1:11" s="62" customFormat="1" ht="22.5" x14ac:dyDescent="0.2">
      <c r="A2047" s="25">
        <v>10975</v>
      </c>
      <c r="B2047" s="54" t="s">
        <v>1062</v>
      </c>
      <c r="C2047" s="55" t="s">
        <v>976</v>
      </c>
      <c r="D2047" s="59" t="s">
        <v>3537</v>
      </c>
      <c r="E2047" s="56">
        <v>44013</v>
      </c>
      <c r="F2047" s="26">
        <f t="shared" si="31"/>
        <v>47665</v>
      </c>
      <c r="G2047" s="55" t="s">
        <v>4221</v>
      </c>
      <c r="H2047" s="57">
        <v>6000000</v>
      </c>
      <c r="I2047" s="39">
        <v>3000000</v>
      </c>
      <c r="J2047" s="40" t="s">
        <v>5112</v>
      </c>
      <c r="K2047" s="45">
        <v>3000000</v>
      </c>
    </row>
    <row r="2048" spans="1:11" s="62" customFormat="1" ht="22.5" x14ac:dyDescent="0.2">
      <c r="A2048" s="25">
        <v>10976</v>
      </c>
      <c r="B2048" s="54" t="s">
        <v>1062</v>
      </c>
      <c r="C2048" s="55" t="s">
        <v>976</v>
      </c>
      <c r="D2048" s="59" t="s">
        <v>3537</v>
      </c>
      <c r="E2048" s="56">
        <v>44013</v>
      </c>
      <c r="F2048" s="26">
        <f t="shared" si="31"/>
        <v>47665</v>
      </c>
      <c r="G2048" s="55" t="s">
        <v>4222</v>
      </c>
      <c r="H2048" s="57">
        <v>4000000</v>
      </c>
      <c r="I2048" s="39"/>
      <c r="J2048" s="40"/>
      <c r="K2048" s="45">
        <v>4000000</v>
      </c>
    </row>
    <row r="2049" spans="1:11" s="62" customFormat="1" ht="22.5" x14ac:dyDescent="0.2">
      <c r="A2049" s="25">
        <v>10977</v>
      </c>
      <c r="B2049" s="54" t="s">
        <v>1062</v>
      </c>
      <c r="C2049" s="55" t="s">
        <v>976</v>
      </c>
      <c r="D2049" s="59" t="s">
        <v>3537</v>
      </c>
      <c r="E2049" s="56">
        <v>44013</v>
      </c>
      <c r="F2049" s="26">
        <f t="shared" si="31"/>
        <v>47665</v>
      </c>
      <c r="G2049" s="55" t="s">
        <v>2006</v>
      </c>
      <c r="H2049" s="57">
        <v>8000000</v>
      </c>
      <c r="I2049" s="39"/>
      <c r="J2049" s="40"/>
      <c r="K2049" s="45">
        <v>8000000</v>
      </c>
    </row>
    <row r="2050" spans="1:11" s="62" customFormat="1" ht="22.5" x14ac:dyDescent="0.2">
      <c r="A2050" s="25">
        <v>10978</v>
      </c>
      <c r="B2050" s="54" t="s">
        <v>1062</v>
      </c>
      <c r="C2050" s="55" t="s">
        <v>976</v>
      </c>
      <c r="D2050" s="59" t="s">
        <v>3537</v>
      </c>
      <c r="E2050" s="56">
        <v>44013</v>
      </c>
      <c r="F2050" s="26">
        <f t="shared" si="31"/>
        <v>47665</v>
      </c>
      <c r="G2050" s="55" t="s">
        <v>4223</v>
      </c>
      <c r="H2050" s="57">
        <v>2000000</v>
      </c>
      <c r="I2050" s="39"/>
      <c r="J2050" s="40"/>
      <c r="K2050" s="45">
        <v>2000000</v>
      </c>
    </row>
    <row r="2051" spans="1:11" s="62" customFormat="1" ht="22.5" x14ac:dyDescent="0.2">
      <c r="A2051" s="25">
        <v>10979</v>
      </c>
      <c r="B2051" s="54" t="s">
        <v>1062</v>
      </c>
      <c r="C2051" s="55" t="s">
        <v>976</v>
      </c>
      <c r="D2051" s="59" t="s">
        <v>3537</v>
      </c>
      <c r="E2051" s="56">
        <v>44013</v>
      </c>
      <c r="F2051" s="26">
        <f t="shared" si="31"/>
        <v>47665</v>
      </c>
      <c r="G2051" s="55" t="s">
        <v>4224</v>
      </c>
      <c r="H2051" s="57">
        <v>5000000</v>
      </c>
      <c r="I2051" s="39"/>
      <c r="J2051" s="40"/>
      <c r="K2051" s="45">
        <v>5000000</v>
      </c>
    </row>
    <row r="2052" spans="1:11" s="62" customFormat="1" ht="22.5" x14ac:dyDescent="0.2">
      <c r="A2052" s="25">
        <v>10980</v>
      </c>
      <c r="B2052" s="54" t="s">
        <v>1062</v>
      </c>
      <c r="C2052" s="55" t="s">
        <v>976</v>
      </c>
      <c r="D2052" s="59" t="s">
        <v>3537</v>
      </c>
      <c r="E2052" s="56">
        <v>44013</v>
      </c>
      <c r="F2052" s="26">
        <f t="shared" ref="F2052:F2115" si="32">IF(D2052="","",(DATE(YEAR(E2052)+10,MONTH(E2052),DAY(E2052))))</f>
        <v>47665</v>
      </c>
      <c r="G2052" s="55" t="s">
        <v>4225</v>
      </c>
      <c r="H2052" s="57">
        <v>6000000</v>
      </c>
      <c r="I2052" s="39"/>
      <c r="J2052" s="40"/>
      <c r="K2052" s="45">
        <v>6000000</v>
      </c>
    </row>
    <row r="2053" spans="1:11" s="62" customFormat="1" ht="22.5" x14ac:dyDescent="0.2">
      <c r="A2053" s="25">
        <v>10981</v>
      </c>
      <c r="B2053" s="54" t="s">
        <v>1062</v>
      </c>
      <c r="C2053" s="55" t="s">
        <v>976</v>
      </c>
      <c r="D2053" s="59" t="s">
        <v>3537</v>
      </c>
      <c r="E2053" s="56">
        <v>44013</v>
      </c>
      <c r="F2053" s="26">
        <f t="shared" si="32"/>
        <v>47665</v>
      </c>
      <c r="G2053" s="55" t="s">
        <v>4226</v>
      </c>
      <c r="H2053" s="57">
        <v>10000000</v>
      </c>
      <c r="I2053" s="39">
        <v>2500000</v>
      </c>
      <c r="J2053" s="40">
        <v>44692</v>
      </c>
      <c r="K2053" s="45">
        <v>7500000</v>
      </c>
    </row>
    <row r="2054" spans="1:11" s="62" customFormat="1" ht="22.5" x14ac:dyDescent="0.2">
      <c r="A2054" s="25">
        <v>10982</v>
      </c>
      <c r="B2054" s="54" t="s">
        <v>1062</v>
      </c>
      <c r="C2054" s="55" t="s">
        <v>976</v>
      </c>
      <c r="D2054" s="59" t="s">
        <v>3537</v>
      </c>
      <c r="E2054" s="56">
        <v>44013</v>
      </c>
      <c r="F2054" s="26">
        <f t="shared" si="32"/>
        <v>47665</v>
      </c>
      <c r="G2054" s="55" t="s">
        <v>4227</v>
      </c>
      <c r="H2054" s="57">
        <v>5000000</v>
      </c>
      <c r="I2054" s="39">
        <v>2000000</v>
      </c>
      <c r="J2054" s="40" t="s">
        <v>6406</v>
      </c>
      <c r="K2054" s="45">
        <v>3000000</v>
      </c>
    </row>
    <row r="2055" spans="1:11" s="62" customFormat="1" ht="22.5" x14ac:dyDescent="0.2">
      <c r="A2055" s="25">
        <v>10983</v>
      </c>
      <c r="B2055" s="54" t="s">
        <v>1062</v>
      </c>
      <c r="C2055" s="55" t="s">
        <v>976</v>
      </c>
      <c r="D2055" s="59" t="s">
        <v>3537</v>
      </c>
      <c r="E2055" s="56">
        <v>44013</v>
      </c>
      <c r="F2055" s="26">
        <f t="shared" si="32"/>
        <v>47665</v>
      </c>
      <c r="G2055" s="55" t="s">
        <v>4228</v>
      </c>
      <c r="H2055" s="57">
        <v>5000000</v>
      </c>
      <c r="I2055" s="39"/>
      <c r="J2055" s="40"/>
      <c r="K2055" s="45">
        <v>5000000</v>
      </c>
    </row>
    <row r="2056" spans="1:11" s="62" customFormat="1" ht="22.5" x14ac:dyDescent="0.2">
      <c r="A2056" s="25">
        <v>10984</v>
      </c>
      <c r="B2056" s="54" t="s">
        <v>1062</v>
      </c>
      <c r="C2056" s="55" t="s">
        <v>976</v>
      </c>
      <c r="D2056" s="59" t="s">
        <v>3537</v>
      </c>
      <c r="E2056" s="56">
        <v>44013</v>
      </c>
      <c r="F2056" s="26">
        <f t="shared" si="32"/>
        <v>47665</v>
      </c>
      <c r="G2056" s="55" t="s">
        <v>4229</v>
      </c>
      <c r="H2056" s="57">
        <v>3000000</v>
      </c>
      <c r="I2056" s="39"/>
      <c r="J2056" s="40"/>
      <c r="K2056" s="45">
        <v>3000000</v>
      </c>
    </row>
    <row r="2057" spans="1:11" s="62" customFormat="1" ht="56.25" x14ac:dyDescent="0.2">
      <c r="A2057" s="25">
        <v>10985</v>
      </c>
      <c r="B2057" s="54" t="s">
        <v>1062</v>
      </c>
      <c r="C2057" s="55" t="s">
        <v>392</v>
      </c>
      <c r="D2057" s="59" t="s">
        <v>3537</v>
      </c>
      <c r="E2057" s="56">
        <v>44013</v>
      </c>
      <c r="F2057" s="26">
        <f t="shared" si="32"/>
        <v>47665</v>
      </c>
      <c r="G2057" s="55" t="s">
        <v>4230</v>
      </c>
      <c r="H2057" s="57">
        <v>2000000</v>
      </c>
      <c r="I2057" s="39"/>
      <c r="J2057" s="40"/>
      <c r="K2057" s="45">
        <v>2000000</v>
      </c>
    </row>
    <row r="2058" spans="1:11" s="62" customFormat="1" ht="22.5" x14ac:dyDescent="0.2">
      <c r="A2058" s="25">
        <v>10986</v>
      </c>
      <c r="B2058" s="54" t="s">
        <v>1062</v>
      </c>
      <c r="C2058" s="55" t="s">
        <v>392</v>
      </c>
      <c r="D2058" s="59" t="s">
        <v>3537</v>
      </c>
      <c r="E2058" s="56">
        <v>44013</v>
      </c>
      <c r="F2058" s="26">
        <f t="shared" si="32"/>
        <v>47665</v>
      </c>
      <c r="G2058" s="55" t="s">
        <v>4231</v>
      </c>
      <c r="H2058" s="57">
        <v>750000</v>
      </c>
      <c r="I2058" s="39"/>
      <c r="J2058" s="40"/>
      <c r="K2058" s="45">
        <v>750000</v>
      </c>
    </row>
    <row r="2059" spans="1:11" s="62" customFormat="1" ht="22.5" x14ac:dyDescent="0.2">
      <c r="A2059" s="25">
        <v>10987</v>
      </c>
      <c r="B2059" s="54" t="s">
        <v>1062</v>
      </c>
      <c r="C2059" s="55" t="s">
        <v>392</v>
      </c>
      <c r="D2059" s="59" t="s">
        <v>3537</v>
      </c>
      <c r="E2059" s="56">
        <v>44013</v>
      </c>
      <c r="F2059" s="26">
        <f t="shared" si="32"/>
        <v>47665</v>
      </c>
      <c r="G2059" s="55" t="s">
        <v>4232</v>
      </c>
      <c r="H2059" s="57">
        <v>500000</v>
      </c>
      <c r="I2059" s="39"/>
      <c r="J2059" s="40"/>
      <c r="K2059" s="45">
        <v>500000</v>
      </c>
    </row>
    <row r="2060" spans="1:11" s="62" customFormat="1" ht="67.5" x14ac:dyDescent="0.2">
      <c r="A2060" s="25">
        <v>10988</v>
      </c>
      <c r="B2060" s="54" t="s">
        <v>1062</v>
      </c>
      <c r="C2060" s="55" t="s">
        <v>1694</v>
      </c>
      <c r="D2060" s="59" t="s">
        <v>3537</v>
      </c>
      <c r="E2060" s="56">
        <v>44013</v>
      </c>
      <c r="F2060" s="26">
        <f t="shared" si="32"/>
        <v>47665</v>
      </c>
      <c r="G2060" s="55" t="s">
        <v>4233</v>
      </c>
      <c r="H2060" s="57">
        <v>1050000</v>
      </c>
      <c r="I2060" s="39"/>
      <c r="J2060" s="40"/>
      <c r="K2060" s="45">
        <v>1050000</v>
      </c>
    </row>
    <row r="2061" spans="1:11" s="62" customFormat="1" ht="33.75" x14ac:dyDescent="0.2">
      <c r="A2061" s="25">
        <v>10989</v>
      </c>
      <c r="B2061" s="54" t="s">
        <v>1062</v>
      </c>
      <c r="C2061" s="55" t="s">
        <v>1694</v>
      </c>
      <c r="D2061" s="59" t="s">
        <v>3537</v>
      </c>
      <c r="E2061" s="56">
        <v>44013</v>
      </c>
      <c r="F2061" s="26">
        <f t="shared" si="32"/>
        <v>47665</v>
      </c>
      <c r="G2061" s="55" t="s">
        <v>4234</v>
      </c>
      <c r="H2061" s="57">
        <v>9000000</v>
      </c>
      <c r="I2061" s="39"/>
      <c r="J2061" s="40"/>
      <c r="K2061" s="45">
        <v>9000000</v>
      </c>
    </row>
    <row r="2062" spans="1:11" s="62" customFormat="1" ht="33.75" x14ac:dyDescent="0.2">
      <c r="A2062" s="25">
        <v>10990</v>
      </c>
      <c r="B2062" s="54" t="s">
        <v>1061</v>
      </c>
      <c r="C2062" s="55" t="s">
        <v>976</v>
      </c>
      <c r="D2062" s="59" t="s">
        <v>3537</v>
      </c>
      <c r="E2062" s="56">
        <v>44013</v>
      </c>
      <c r="F2062" s="26">
        <f t="shared" si="32"/>
        <v>47665</v>
      </c>
      <c r="G2062" s="55" t="s">
        <v>4235</v>
      </c>
      <c r="H2062" s="57">
        <v>5000000</v>
      </c>
      <c r="I2062" s="39">
        <v>2000000</v>
      </c>
      <c r="J2062" s="40" t="s">
        <v>5112</v>
      </c>
      <c r="K2062" s="45">
        <v>3000000</v>
      </c>
    </row>
    <row r="2063" spans="1:11" s="62" customFormat="1" ht="22.5" x14ac:dyDescent="0.2">
      <c r="A2063" s="25">
        <v>10991</v>
      </c>
      <c r="B2063" s="54" t="s">
        <v>270</v>
      </c>
      <c r="C2063" s="55" t="s">
        <v>976</v>
      </c>
      <c r="D2063" s="59" t="s">
        <v>3537</v>
      </c>
      <c r="E2063" s="56">
        <v>44013</v>
      </c>
      <c r="F2063" s="26">
        <f t="shared" si="32"/>
        <v>47665</v>
      </c>
      <c r="G2063" s="55" t="s">
        <v>4236</v>
      </c>
      <c r="H2063" s="57">
        <v>1000000</v>
      </c>
      <c r="I2063" s="39"/>
      <c r="J2063" s="40"/>
      <c r="K2063" s="45">
        <v>1000000</v>
      </c>
    </row>
    <row r="2064" spans="1:11" s="62" customFormat="1" ht="22.5" x14ac:dyDescent="0.2">
      <c r="A2064" s="25">
        <v>10992</v>
      </c>
      <c r="B2064" s="54" t="s">
        <v>539</v>
      </c>
      <c r="C2064" s="55" t="s">
        <v>976</v>
      </c>
      <c r="D2064" s="59" t="s">
        <v>3537</v>
      </c>
      <c r="E2064" s="56">
        <v>44013</v>
      </c>
      <c r="F2064" s="26">
        <f t="shared" si="32"/>
        <v>47665</v>
      </c>
      <c r="G2064" s="55" t="s">
        <v>4237</v>
      </c>
      <c r="H2064" s="57">
        <v>2500000</v>
      </c>
      <c r="I2064" s="39"/>
      <c r="J2064" s="40"/>
      <c r="K2064" s="45">
        <v>2500000</v>
      </c>
    </row>
    <row r="2065" spans="1:11" s="62" customFormat="1" ht="22.5" x14ac:dyDescent="0.2">
      <c r="A2065" s="25">
        <v>10993</v>
      </c>
      <c r="B2065" s="54" t="s">
        <v>539</v>
      </c>
      <c r="C2065" s="55" t="s">
        <v>976</v>
      </c>
      <c r="D2065" s="59" t="s">
        <v>3537</v>
      </c>
      <c r="E2065" s="56">
        <v>44013</v>
      </c>
      <c r="F2065" s="26">
        <f t="shared" si="32"/>
        <v>47665</v>
      </c>
      <c r="G2065" s="55" t="s">
        <v>4238</v>
      </c>
      <c r="H2065" s="57">
        <v>3500000</v>
      </c>
      <c r="I2065" s="39">
        <v>3000000</v>
      </c>
      <c r="J2065" s="40">
        <v>44536</v>
      </c>
      <c r="K2065" s="45">
        <v>500000</v>
      </c>
    </row>
    <row r="2066" spans="1:11" s="62" customFormat="1" ht="22.5" x14ac:dyDescent="0.2">
      <c r="A2066" s="25">
        <v>10994</v>
      </c>
      <c r="B2066" s="54" t="s">
        <v>539</v>
      </c>
      <c r="C2066" s="55" t="s">
        <v>976</v>
      </c>
      <c r="D2066" s="59" t="s">
        <v>3537</v>
      </c>
      <c r="E2066" s="56">
        <v>44013</v>
      </c>
      <c r="F2066" s="26">
        <f t="shared" si="32"/>
        <v>47665</v>
      </c>
      <c r="G2066" s="55" t="s">
        <v>4239</v>
      </c>
      <c r="H2066" s="57">
        <v>5000000</v>
      </c>
      <c r="I2066" s="39"/>
      <c r="J2066" s="40"/>
      <c r="K2066" s="45">
        <v>5000000</v>
      </c>
    </row>
    <row r="2067" spans="1:11" s="62" customFormat="1" ht="22.5" x14ac:dyDescent="0.2">
      <c r="A2067" s="25">
        <v>10995</v>
      </c>
      <c r="B2067" s="54" t="s">
        <v>539</v>
      </c>
      <c r="C2067" s="55" t="s">
        <v>976</v>
      </c>
      <c r="D2067" s="59" t="s">
        <v>3537</v>
      </c>
      <c r="E2067" s="56">
        <v>44013</v>
      </c>
      <c r="F2067" s="26">
        <f t="shared" si="32"/>
        <v>47665</v>
      </c>
      <c r="G2067" s="55" t="s">
        <v>4240</v>
      </c>
      <c r="H2067" s="57">
        <v>5000000</v>
      </c>
      <c r="I2067" s="39"/>
      <c r="J2067" s="40"/>
      <c r="K2067" s="45">
        <v>5000000</v>
      </c>
    </row>
    <row r="2068" spans="1:11" s="62" customFormat="1" ht="33.75" x14ac:dyDescent="0.2">
      <c r="A2068" s="25">
        <v>10996</v>
      </c>
      <c r="B2068" s="54" t="s">
        <v>539</v>
      </c>
      <c r="C2068" s="55" t="s">
        <v>976</v>
      </c>
      <c r="D2068" s="59" t="s">
        <v>3537</v>
      </c>
      <c r="E2068" s="56">
        <v>44013</v>
      </c>
      <c r="F2068" s="26">
        <f t="shared" si="32"/>
        <v>47665</v>
      </c>
      <c r="G2068" s="55" t="s">
        <v>4241</v>
      </c>
      <c r="H2068" s="57">
        <v>3000000</v>
      </c>
      <c r="I2068" s="39"/>
      <c r="J2068" s="40"/>
      <c r="K2068" s="45">
        <v>3000000</v>
      </c>
    </row>
    <row r="2069" spans="1:11" s="62" customFormat="1" ht="33.75" x14ac:dyDescent="0.2">
      <c r="A2069" s="25">
        <v>10997</v>
      </c>
      <c r="B2069" s="54" t="s">
        <v>539</v>
      </c>
      <c r="C2069" s="55" t="s">
        <v>976</v>
      </c>
      <c r="D2069" s="59" t="s">
        <v>3537</v>
      </c>
      <c r="E2069" s="56">
        <v>44013</v>
      </c>
      <c r="F2069" s="26">
        <f t="shared" si="32"/>
        <v>47665</v>
      </c>
      <c r="G2069" s="55" t="s">
        <v>4242</v>
      </c>
      <c r="H2069" s="57">
        <v>5000000</v>
      </c>
      <c r="I2069" s="39"/>
      <c r="J2069" s="40"/>
      <c r="K2069" s="45">
        <v>5000000</v>
      </c>
    </row>
    <row r="2070" spans="1:11" s="62" customFormat="1" ht="22.5" x14ac:dyDescent="0.2">
      <c r="A2070" s="25">
        <v>10998</v>
      </c>
      <c r="B2070" s="54" t="s">
        <v>539</v>
      </c>
      <c r="C2070" s="55" t="s">
        <v>976</v>
      </c>
      <c r="D2070" s="59" t="s">
        <v>3537</v>
      </c>
      <c r="E2070" s="56">
        <v>44013</v>
      </c>
      <c r="F2070" s="26">
        <f t="shared" si="32"/>
        <v>47665</v>
      </c>
      <c r="G2070" s="55" t="s">
        <v>4243</v>
      </c>
      <c r="H2070" s="57">
        <v>10000000</v>
      </c>
      <c r="I2070" s="39"/>
      <c r="J2070" s="40"/>
      <c r="K2070" s="45">
        <v>10000000</v>
      </c>
    </row>
    <row r="2071" spans="1:11" s="62" customFormat="1" ht="22.5" x14ac:dyDescent="0.2">
      <c r="A2071" s="25">
        <v>10999</v>
      </c>
      <c r="B2071" s="54" t="s">
        <v>539</v>
      </c>
      <c r="C2071" s="55" t="s">
        <v>976</v>
      </c>
      <c r="D2071" s="59" t="s">
        <v>3537</v>
      </c>
      <c r="E2071" s="56">
        <v>44013</v>
      </c>
      <c r="F2071" s="26">
        <f t="shared" si="32"/>
        <v>47665</v>
      </c>
      <c r="G2071" s="55" t="s">
        <v>4244</v>
      </c>
      <c r="H2071" s="57">
        <v>5000000</v>
      </c>
      <c r="I2071" s="39"/>
      <c r="J2071" s="40"/>
      <c r="K2071" s="45">
        <v>5000000</v>
      </c>
    </row>
    <row r="2072" spans="1:11" s="62" customFormat="1" ht="22.5" x14ac:dyDescent="0.2">
      <c r="A2072" s="25">
        <v>11000</v>
      </c>
      <c r="B2072" s="54" t="s">
        <v>539</v>
      </c>
      <c r="C2072" s="55" t="s">
        <v>976</v>
      </c>
      <c r="D2072" s="59" t="s">
        <v>3537</v>
      </c>
      <c r="E2072" s="56">
        <v>44013</v>
      </c>
      <c r="F2072" s="26">
        <f t="shared" si="32"/>
        <v>47665</v>
      </c>
      <c r="G2072" s="55" t="s">
        <v>4245</v>
      </c>
      <c r="H2072" s="57">
        <v>10000000</v>
      </c>
      <c r="I2072" s="39"/>
      <c r="J2072" s="40"/>
      <c r="K2072" s="45">
        <v>10000000</v>
      </c>
    </row>
    <row r="2073" spans="1:11" s="62" customFormat="1" ht="33.75" x14ac:dyDescent="0.2">
      <c r="A2073" s="25">
        <v>11001</v>
      </c>
      <c r="B2073" s="54" t="s">
        <v>539</v>
      </c>
      <c r="C2073" s="55" t="s">
        <v>976</v>
      </c>
      <c r="D2073" s="59" t="s">
        <v>3537</v>
      </c>
      <c r="E2073" s="56">
        <v>44013</v>
      </c>
      <c r="F2073" s="26">
        <f t="shared" si="32"/>
        <v>47665</v>
      </c>
      <c r="G2073" s="55" t="s">
        <v>4246</v>
      </c>
      <c r="H2073" s="57">
        <v>10000000</v>
      </c>
      <c r="I2073" s="39">
        <v>4500000</v>
      </c>
      <c r="J2073" s="40" t="s">
        <v>6400</v>
      </c>
      <c r="K2073" s="45">
        <v>5500000</v>
      </c>
    </row>
    <row r="2074" spans="1:11" s="62" customFormat="1" ht="22.5" x14ac:dyDescent="0.2">
      <c r="A2074" s="25">
        <v>11002</v>
      </c>
      <c r="B2074" s="54" t="s">
        <v>539</v>
      </c>
      <c r="C2074" s="55" t="s">
        <v>976</v>
      </c>
      <c r="D2074" s="59" t="s">
        <v>3537</v>
      </c>
      <c r="E2074" s="56">
        <v>44013</v>
      </c>
      <c r="F2074" s="26">
        <f t="shared" si="32"/>
        <v>47665</v>
      </c>
      <c r="G2074" s="55" t="s">
        <v>1773</v>
      </c>
      <c r="H2074" s="57">
        <v>3000000</v>
      </c>
      <c r="I2074" s="39"/>
      <c r="J2074" s="40"/>
      <c r="K2074" s="45">
        <v>3000000</v>
      </c>
    </row>
    <row r="2075" spans="1:11" s="62" customFormat="1" ht="22.5" x14ac:dyDescent="0.2">
      <c r="A2075" s="25">
        <v>11003</v>
      </c>
      <c r="B2075" s="54" t="s">
        <v>539</v>
      </c>
      <c r="C2075" s="55" t="s">
        <v>976</v>
      </c>
      <c r="D2075" s="59" t="s">
        <v>3537</v>
      </c>
      <c r="E2075" s="56">
        <v>44013</v>
      </c>
      <c r="F2075" s="26">
        <f t="shared" si="32"/>
        <v>47665</v>
      </c>
      <c r="G2075" s="55" t="s">
        <v>4247</v>
      </c>
      <c r="H2075" s="57">
        <v>5000000</v>
      </c>
      <c r="I2075" s="39">
        <v>2000000</v>
      </c>
      <c r="J2075" s="40">
        <v>44536</v>
      </c>
      <c r="K2075" s="45">
        <v>3000000</v>
      </c>
    </row>
    <row r="2076" spans="1:11" s="62" customFormat="1" ht="22.5" x14ac:dyDescent="0.2">
      <c r="A2076" s="25">
        <v>11004</v>
      </c>
      <c r="B2076" s="54" t="s">
        <v>539</v>
      </c>
      <c r="C2076" s="55" t="s">
        <v>1150</v>
      </c>
      <c r="D2076" s="59" t="s">
        <v>3537</v>
      </c>
      <c r="E2076" s="56">
        <v>44013</v>
      </c>
      <c r="F2076" s="26">
        <f t="shared" si="32"/>
        <v>47665</v>
      </c>
      <c r="G2076" s="55" t="s">
        <v>4248</v>
      </c>
      <c r="H2076" s="57">
        <v>3000000</v>
      </c>
      <c r="I2076" s="39"/>
      <c r="J2076" s="40"/>
      <c r="K2076" s="45">
        <v>3000000</v>
      </c>
    </row>
    <row r="2077" spans="1:11" s="62" customFormat="1" ht="22.5" x14ac:dyDescent="0.2">
      <c r="A2077" s="25">
        <v>11005</v>
      </c>
      <c r="B2077" s="54" t="s">
        <v>539</v>
      </c>
      <c r="C2077" s="55" t="s">
        <v>1150</v>
      </c>
      <c r="D2077" s="59" t="s">
        <v>3537</v>
      </c>
      <c r="E2077" s="56">
        <v>44013</v>
      </c>
      <c r="F2077" s="26">
        <f t="shared" si="32"/>
        <v>47665</v>
      </c>
      <c r="G2077" s="55" t="s">
        <v>4249</v>
      </c>
      <c r="H2077" s="57">
        <v>3000000</v>
      </c>
      <c r="I2077" s="39"/>
      <c r="J2077" s="40"/>
      <c r="K2077" s="45">
        <v>3000000</v>
      </c>
    </row>
    <row r="2078" spans="1:11" s="62" customFormat="1" ht="22.5" x14ac:dyDescent="0.2">
      <c r="A2078" s="25">
        <v>11006</v>
      </c>
      <c r="B2078" s="54" t="s">
        <v>539</v>
      </c>
      <c r="C2078" s="55" t="s">
        <v>1150</v>
      </c>
      <c r="D2078" s="59" t="s">
        <v>3537</v>
      </c>
      <c r="E2078" s="56">
        <v>44013</v>
      </c>
      <c r="F2078" s="26">
        <f t="shared" si="32"/>
        <v>47665</v>
      </c>
      <c r="G2078" s="55" t="s">
        <v>4250</v>
      </c>
      <c r="H2078" s="57">
        <v>2000000</v>
      </c>
      <c r="I2078" s="39"/>
      <c r="J2078" s="40"/>
      <c r="K2078" s="45">
        <v>2000000</v>
      </c>
    </row>
    <row r="2079" spans="1:11" s="62" customFormat="1" ht="22.5" x14ac:dyDescent="0.2">
      <c r="A2079" s="25">
        <v>11007</v>
      </c>
      <c r="B2079" s="54" t="s">
        <v>539</v>
      </c>
      <c r="C2079" s="55" t="s">
        <v>1962</v>
      </c>
      <c r="D2079" s="59" t="s">
        <v>3537</v>
      </c>
      <c r="E2079" s="56">
        <v>44013</v>
      </c>
      <c r="F2079" s="26">
        <f t="shared" si="32"/>
        <v>47665</v>
      </c>
      <c r="G2079" s="55" t="s">
        <v>4251</v>
      </c>
      <c r="H2079" s="57">
        <v>3000000</v>
      </c>
      <c r="I2079" s="39"/>
      <c r="J2079" s="40"/>
      <c r="K2079" s="45">
        <v>3000000</v>
      </c>
    </row>
    <row r="2080" spans="1:11" s="62" customFormat="1" ht="33.75" x14ac:dyDescent="0.2">
      <c r="A2080" s="25">
        <v>11008</v>
      </c>
      <c r="B2080" s="54" t="s">
        <v>539</v>
      </c>
      <c r="C2080" s="55" t="s">
        <v>1655</v>
      </c>
      <c r="D2080" s="59" t="s">
        <v>3537</v>
      </c>
      <c r="E2080" s="56">
        <v>44013</v>
      </c>
      <c r="F2080" s="26">
        <f t="shared" si="32"/>
        <v>47665</v>
      </c>
      <c r="G2080" s="55" t="s">
        <v>4252</v>
      </c>
      <c r="H2080" s="57">
        <v>5000000</v>
      </c>
      <c r="I2080" s="39">
        <v>1000000</v>
      </c>
      <c r="J2080" s="40">
        <v>44860</v>
      </c>
      <c r="K2080" s="45">
        <v>4000000</v>
      </c>
    </row>
    <row r="2081" spans="1:11" s="62" customFormat="1" ht="22.5" x14ac:dyDescent="0.2">
      <c r="A2081" s="25">
        <v>11009</v>
      </c>
      <c r="B2081" s="54" t="s">
        <v>539</v>
      </c>
      <c r="C2081" s="55" t="s">
        <v>1656</v>
      </c>
      <c r="D2081" s="59" t="s">
        <v>3537</v>
      </c>
      <c r="E2081" s="56">
        <v>44013</v>
      </c>
      <c r="F2081" s="26">
        <f t="shared" si="32"/>
        <v>47665</v>
      </c>
      <c r="G2081" s="55" t="s">
        <v>4253</v>
      </c>
      <c r="H2081" s="57">
        <v>3000000</v>
      </c>
      <c r="I2081" s="39">
        <v>1000000</v>
      </c>
      <c r="J2081" s="40">
        <v>44536</v>
      </c>
      <c r="K2081" s="45">
        <v>2000000</v>
      </c>
    </row>
    <row r="2082" spans="1:11" s="62" customFormat="1" ht="22.5" x14ac:dyDescent="0.2">
      <c r="A2082" s="25">
        <v>11010</v>
      </c>
      <c r="B2082" s="54" t="s">
        <v>539</v>
      </c>
      <c r="C2082" s="55" t="s">
        <v>1656</v>
      </c>
      <c r="D2082" s="59" t="s">
        <v>3537</v>
      </c>
      <c r="E2082" s="56">
        <v>44013</v>
      </c>
      <c r="F2082" s="26">
        <f t="shared" si="32"/>
        <v>47665</v>
      </c>
      <c r="G2082" s="55" t="s">
        <v>4253</v>
      </c>
      <c r="H2082" s="57">
        <v>3500000</v>
      </c>
      <c r="I2082" s="39"/>
      <c r="J2082" s="40"/>
      <c r="K2082" s="45">
        <v>3500000</v>
      </c>
    </row>
    <row r="2083" spans="1:11" s="62" customFormat="1" ht="33.75" x14ac:dyDescent="0.2">
      <c r="A2083" s="25">
        <v>11011</v>
      </c>
      <c r="B2083" s="54" t="s">
        <v>539</v>
      </c>
      <c r="C2083" s="55" t="s">
        <v>1656</v>
      </c>
      <c r="D2083" s="59" t="s">
        <v>3537</v>
      </c>
      <c r="E2083" s="56">
        <v>44013</v>
      </c>
      <c r="F2083" s="26">
        <f t="shared" si="32"/>
        <v>47665</v>
      </c>
      <c r="G2083" s="55" t="s">
        <v>4254</v>
      </c>
      <c r="H2083" s="57">
        <v>3000000</v>
      </c>
      <c r="I2083" s="39"/>
      <c r="J2083" s="40"/>
      <c r="K2083" s="45">
        <v>3000000</v>
      </c>
    </row>
    <row r="2084" spans="1:11" s="62" customFormat="1" ht="22.5" x14ac:dyDescent="0.2">
      <c r="A2084" s="25">
        <v>11012</v>
      </c>
      <c r="B2084" s="54" t="s">
        <v>539</v>
      </c>
      <c r="C2084" s="55" t="s">
        <v>1656</v>
      </c>
      <c r="D2084" s="59" t="s">
        <v>3537</v>
      </c>
      <c r="E2084" s="56">
        <v>44013</v>
      </c>
      <c r="F2084" s="26">
        <f t="shared" si="32"/>
        <v>47665</v>
      </c>
      <c r="G2084" s="55" t="s">
        <v>4255</v>
      </c>
      <c r="H2084" s="57">
        <v>2500000</v>
      </c>
      <c r="I2084" s="39"/>
      <c r="J2084" s="40"/>
      <c r="K2084" s="45">
        <v>2500000</v>
      </c>
    </row>
    <row r="2085" spans="1:11" s="62" customFormat="1" ht="22.5" x14ac:dyDescent="0.2">
      <c r="A2085" s="25">
        <v>11013</v>
      </c>
      <c r="B2085" s="54" t="s">
        <v>539</v>
      </c>
      <c r="C2085" s="55" t="s">
        <v>1656</v>
      </c>
      <c r="D2085" s="59" t="s">
        <v>3537</v>
      </c>
      <c r="E2085" s="56">
        <v>44013</v>
      </c>
      <c r="F2085" s="26">
        <f t="shared" si="32"/>
        <v>47665</v>
      </c>
      <c r="G2085" s="55" t="s">
        <v>4256</v>
      </c>
      <c r="H2085" s="57">
        <v>7000000</v>
      </c>
      <c r="I2085" s="39"/>
      <c r="J2085" s="40"/>
      <c r="K2085" s="45">
        <v>7000000</v>
      </c>
    </row>
    <row r="2086" spans="1:11" s="62" customFormat="1" ht="22.5" x14ac:dyDescent="0.2">
      <c r="A2086" s="25">
        <v>11014</v>
      </c>
      <c r="B2086" s="54" t="s">
        <v>539</v>
      </c>
      <c r="C2086" s="55" t="s">
        <v>1656</v>
      </c>
      <c r="D2086" s="59" t="s">
        <v>3537</v>
      </c>
      <c r="E2086" s="56">
        <v>44013</v>
      </c>
      <c r="F2086" s="26">
        <f t="shared" si="32"/>
        <v>47665</v>
      </c>
      <c r="G2086" s="55" t="s">
        <v>4257</v>
      </c>
      <c r="H2086" s="57">
        <v>10000000</v>
      </c>
      <c r="I2086" s="39"/>
      <c r="J2086" s="40"/>
      <c r="K2086" s="45">
        <v>10000000</v>
      </c>
    </row>
    <row r="2087" spans="1:11" s="62" customFormat="1" ht="22.5" x14ac:dyDescent="0.2">
      <c r="A2087" s="25">
        <v>11015</v>
      </c>
      <c r="B2087" s="54" t="s">
        <v>539</v>
      </c>
      <c r="C2087" s="55" t="s">
        <v>1656</v>
      </c>
      <c r="D2087" s="59" t="s">
        <v>3537</v>
      </c>
      <c r="E2087" s="56">
        <v>44013</v>
      </c>
      <c r="F2087" s="26">
        <f t="shared" si="32"/>
        <v>47665</v>
      </c>
      <c r="G2087" s="55" t="s">
        <v>4258</v>
      </c>
      <c r="H2087" s="57">
        <v>15000000</v>
      </c>
      <c r="I2087" s="39"/>
      <c r="J2087" s="40"/>
      <c r="K2087" s="45">
        <v>15000000</v>
      </c>
    </row>
    <row r="2088" spans="1:11" s="62" customFormat="1" ht="22.5" x14ac:dyDescent="0.2">
      <c r="A2088" s="25">
        <v>11016</v>
      </c>
      <c r="B2088" s="54" t="s">
        <v>539</v>
      </c>
      <c r="C2088" s="55" t="s">
        <v>1656</v>
      </c>
      <c r="D2088" s="59" t="s">
        <v>3537</v>
      </c>
      <c r="E2088" s="56">
        <v>44013</v>
      </c>
      <c r="F2088" s="26">
        <f t="shared" si="32"/>
        <v>47665</v>
      </c>
      <c r="G2088" s="55" t="s">
        <v>4259</v>
      </c>
      <c r="H2088" s="57">
        <v>3000000</v>
      </c>
      <c r="I2088" s="39"/>
      <c r="J2088" s="40"/>
      <c r="K2088" s="45">
        <v>3000000</v>
      </c>
    </row>
    <row r="2089" spans="1:11" s="62" customFormat="1" ht="22.5" x14ac:dyDescent="0.2">
      <c r="A2089" s="25">
        <v>11017</v>
      </c>
      <c r="B2089" s="54" t="s">
        <v>539</v>
      </c>
      <c r="C2089" s="55" t="s">
        <v>1656</v>
      </c>
      <c r="D2089" s="59" t="s">
        <v>3537</v>
      </c>
      <c r="E2089" s="56">
        <v>44013</v>
      </c>
      <c r="F2089" s="26">
        <f t="shared" si="32"/>
        <v>47665</v>
      </c>
      <c r="G2089" s="55" t="s">
        <v>4260</v>
      </c>
      <c r="H2089" s="57">
        <v>5000000</v>
      </c>
      <c r="I2089" s="39"/>
      <c r="J2089" s="40"/>
      <c r="K2089" s="45">
        <v>5000000</v>
      </c>
    </row>
    <row r="2090" spans="1:11" s="62" customFormat="1" ht="33.75" x14ac:dyDescent="0.2">
      <c r="A2090" s="25">
        <v>11018</v>
      </c>
      <c r="B2090" s="54" t="s">
        <v>539</v>
      </c>
      <c r="C2090" s="55" t="s">
        <v>1656</v>
      </c>
      <c r="D2090" s="59" t="s">
        <v>3537</v>
      </c>
      <c r="E2090" s="56">
        <v>44013</v>
      </c>
      <c r="F2090" s="26">
        <f t="shared" si="32"/>
        <v>47665</v>
      </c>
      <c r="G2090" s="55" t="s">
        <v>4261</v>
      </c>
      <c r="H2090" s="57">
        <v>5000000</v>
      </c>
      <c r="I2090" s="39">
        <v>1000000</v>
      </c>
      <c r="J2090" s="40" t="s">
        <v>5110</v>
      </c>
      <c r="K2090" s="45">
        <v>4000000</v>
      </c>
    </row>
    <row r="2091" spans="1:11" s="62" customFormat="1" ht="22.5" x14ac:dyDescent="0.2">
      <c r="A2091" s="25">
        <v>11019</v>
      </c>
      <c r="B2091" s="54" t="s">
        <v>539</v>
      </c>
      <c r="C2091" s="55" t="s">
        <v>1656</v>
      </c>
      <c r="D2091" s="59" t="s">
        <v>3537</v>
      </c>
      <c r="E2091" s="56">
        <v>44013</v>
      </c>
      <c r="F2091" s="26">
        <f t="shared" si="32"/>
        <v>47665</v>
      </c>
      <c r="G2091" s="55" t="s">
        <v>4262</v>
      </c>
      <c r="H2091" s="57">
        <v>7000000</v>
      </c>
      <c r="I2091" s="39"/>
      <c r="J2091" s="40"/>
      <c r="K2091" s="45">
        <v>7000000</v>
      </c>
    </row>
    <row r="2092" spans="1:11" s="62" customFormat="1" ht="33.75" x14ac:dyDescent="0.2">
      <c r="A2092" s="25">
        <v>11020</v>
      </c>
      <c r="B2092" s="54" t="s">
        <v>539</v>
      </c>
      <c r="C2092" s="55" t="s">
        <v>1656</v>
      </c>
      <c r="D2092" s="59" t="s">
        <v>3537</v>
      </c>
      <c r="E2092" s="56">
        <v>44013</v>
      </c>
      <c r="F2092" s="26">
        <f t="shared" si="32"/>
        <v>47665</v>
      </c>
      <c r="G2092" s="55" t="s">
        <v>4263</v>
      </c>
      <c r="H2092" s="57">
        <v>5000000</v>
      </c>
      <c r="I2092" s="39">
        <v>0</v>
      </c>
      <c r="J2092" s="40"/>
      <c r="K2092" s="45">
        <v>5000000</v>
      </c>
    </row>
    <row r="2093" spans="1:11" s="62" customFormat="1" ht="33.75" x14ac:dyDescent="0.2">
      <c r="A2093" s="25">
        <v>11021</v>
      </c>
      <c r="B2093" s="54" t="s">
        <v>539</v>
      </c>
      <c r="C2093" s="55" t="s">
        <v>1656</v>
      </c>
      <c r="D2093" s="59" t="s">
        <v>3537</v>
      </c>
      <c r="E2093" s="56">
        <v>44013</v>
      </c>
      <c r="F2093" s="26">
        <f t="shared" si="32"/>
        <v>47665</v>
      </c>
      <c r="G2093" s="55" t="s">
        <v>4264</v>
      </c>
      <c r="H2093" s="57">
        <v>3000000</v>
      </c>
      <c r="I2093" s="39"/>
      <c r="J2093" s="40"/>
      <c r="K2093" s="45">
        <v>3000000</v>
      </c>
    </row>
    <row r="2094" spans="1:11" s="62" customFormat="1" ht="33.75" x14ac:dyDescent="0.2">
      <c r="A2094" s="25">
        <v>11022</v>
      </c>
      <c r="B2094" s="54" t="s">
        <v>539</v>
      </c>
      <c r="C2094" s="55" t="s">
        <v>1656</v>
      </c>
      <c r="D2094" s="59" t="s">
        <v>3537</v>
      </c>
      <c r="E2094" s="56">
        <v>44013</v>
      </c>
      <c r="F2094" s="26">
        <f t="shared" si="32"/>
        <v>47665</v>
      </c>
      <c r="G2094" s="55" t="s">
        <v>4265</v>
      </c>
      <c r="H2094" s="57">
        <v>3000000</v>
      </c>
      <c r="I2094" s="39"/>
      <c r="J2094" s="40"/>
      <c r="K2094" s="45">
        <v>3000000</v>
      </c>
    </row>
    <row r="2095" spans="1:11" s="62" customFormat="1" ht="33.75" x14ac:dyDescent="0.2">
      <c r="A2095" s="25">
        <v>11023</v>
      </c>
      <c r="B2095" s="54" t="s">
        <v>539</v>
      </c>
      <c r="C2095" s="55" t="s">
        <v>1656</v>
      </c>
      <c r="D2095" s="59" t="s">
        <v>3537</v>
      </c>
      <c r="E2095" s="56">
        <v>44013</v>
      </c>
      <c r="F2095" s="26">
        <f t="shared" si="32"/>
        <v>47665</v>
      </c>
      <c r="G2095" s="55" t="s">
        <v>4266</v>
      </c>
      <c r="H2095" s="57">
        <v>10000000</v>
      </c>
      <c r="I2095" s="39"/>
      <c r="J2095" s="40"/>
      <c r="K2095" s="45">
        <v>10000000</v>
      </c>
    </row>
    <row r="2096" spans="1:11" s="62" customFormat="1" ht="33.75" x14ac:dyDescent="0.2">
      <c r="A2096" s="25">
        <v>11024</v>
      </c>
      <c r="B2096" s="54" t="s">
        <v>539</v>
      </c>
      <c r="C2096" s="55" t="s">
        <v>1656</v>
      </c>
      <c r="D2096" s="59" t="s">
        <v>3537</v>
      </c>
      <c r="E2096" s="56">
        <v>44013</v>
      </c>
      <c r="F2096" s="26">
        <f t="shared" si="32"/>
        <v>47665</v>
      </c>
      <c r="G2096" s="55" t="s">
        <v>4267</v>
      </c>
      <c r="H2096" s="57">
        <v>5000000</v>
      </c>
      <c r="I2096" s="39"/>
      <c r="J2096" s="40"/>
      <c r="K2096" s="45">
        <v>5000000</v>
      </c>
    </row>
    <row r="2097" spans="1:11" s="62" customFormat="1" ht="33.75" x14ac:dyDescent="0.2">
      <c r="A2097" s="25">
        <v>11025</v>
      </c>
      <c r="B2097" s="54" t="s">
        <v>539</v>
      </c>
      <c r="C2097" s="55" t="s">
        <v>1656</v>
      </c>
      <c r="D2097" s="59" t="s">
        <v>3537</v>
      </c>
      <c r="E2097" s="56">
        <v>44013</v>
      </c>
      <c r="F2097" s="26">
        <f t="shared" si="32"/>
        <v>47665</v>
      </c>
      <c r="G2097" s="55" t="s">
        <v>4268</v>
      </c>
      <c r="H2097" s="57">
        <v>3500000</v>
      </c>
      <c r="I2097" s="39"/>
      <c r="J2097" s="40"/>
      <c r="K2097" s="45">
        <v>3500000</v>
      </c>
    </row>
    <row r="2098" spans="1:11" s="62" customFormat="1" ht="22.5" x14ac:dyDescent="0.2">
      <c r="A2098" s="25">
        <v>11026</v>
      </c>
      <c r="B2098" s="54" t="s">
        <v>539</v>
      </c>
      <c r="C2098" s="55" t="s">
        <v>1656</v>
      </c>
      <c r="D2098" s="59" t="s">
        <v>3537</v>
      </c>
      <c r="E2098" s="56">
        <v>44013</v>
      </c>
      <c r="F2098" s="26">
        <f t="shared" si="32"/>
        <v>47665</v>
      </c>
      <c r="G2098" s="55" t="s">
        <v>4269</v>
      </c>
      <c r="H2098" s="57">
        <v>6000000</v>
      </c>
      <c r="I2098" s="39">
        <v>900000</v>
      </c>
      <c r="J2098" s="40">
        <v>44692</v>
      </c>
      <c r="K2098" s="45">
        <v>5100000</v>
      </c>
    </row>
    <row r="2099" spans="1:11" s="62" customFormat="1" ht="22.5" x14ac:dyDescent="0.2">
      <c r="A2099" s="25">
        <v>11027</v>
      </c>
      <c r="B2099" s="54" t="s">
        <v>539</v>
      </c>
      <c r="C2099" s="55" t="s">
        <v>1656</v>
      </c>
      <c r="D2099" s="59" t="s">
        <v>3537</v>
      </c>
      <c r="E2099" s="56">
        <v>44013</v>
      </c>
      <c r="F2099" s="26">
        <f t="shared" si="32"/>
        <v>47665</v>
      </c>
      <c r="G2099" s="55" t="s">
        <v>4270</v>
      </c>
      <c r="H2099" s="57">
        <v>4500000</v>
      </c>
      <c r="I2099" s="39"/>
      <c r="J2099" s="40"/>
      <c r="K2099" s="45">
        <v>4500000</v>
      </c>
    </row>
    <row r="2100" spans="1:11" s="62" customFormat="1" ht="22.5" x14ac:dyDescent="0.2">
      <c r="A2100" s="25">
        <v>11028</v>
      </c>
      <c r="B2100" s="54" t="s">
        <v>539</v>
      </c>
      <c r="C2100" s="55" t="s">
        <v>1656</v>
      </c>
      <c r="D2100" s="59" t="s">
        <v>3537</v>
      </c>
      <c r="E2100" s="56">
        <v>44013</v>
      </c>
      <c r="F2100" s="26">
        <f t="shared" si="32"/>
        <v>47665</v>
      </c>
      <c r="G2100" s="55" t="s">
        <v>4271</v>
      </c>
      <c r="H2100" s="57">
        <v>4500000</v>
      </c>
      <c r="I2100" s="39"/>
      <c r="J2100" s="40"/>
      <c r="K2100" s="45">
        <v>4500000</v>
      </c>
    </row>
    <row r="2101" spans="1:11" s="62" customFormat="1" ht="22.5" x14ac:dyDescent="0.2">
      <c r="A2101" s="25">
        <v>11029</v>
      </c>
      <c r="B2101" s="54" t="s">
        <v>539</v>
      </c>
      <c r="C2101" s="55" t="s">
        <v>1656</v>
      </c>
      <c r="D2101" s="59" t="s">
        <v>3537</v>
      </c>
      <c r="E2101" s="56">
        <v>44013</v>
      </c>
      <c r="F2101" s="26">
        <f t="shared" si="32"/>
        <v>47665</v>
      </c>
      <c r="G2101" s="55" t="s">
        <v>4272</v>
      </c>
      <c r="H2101" s="57">
        <v>5200000</v>
      </c>
      <c r="I2101" s="39">
        <v>3000000</v>
      </c>
      <c r="J2101" s="40">
        <v>44188</v>
      </c>
      <c r="K2101" s="45">
        <v>2200000</v>
      </c>
    </row>
    <row r="2102" spans="1:11" s="62" customFormat="1" ht="33.75" x14ac:dyDescent="0.2">
      <c r="A2102" s="25">
        <v>11030</v>
      </c>
      <c r="B2102" s="54" t="s">
        <v>539</v>
      </c>
      <c r="C2102" s="55" t="s">
        <v>1656</v>
      </c>
      <c r="D2102" s="59" t="s">
        <v>3537</v>
      </c>
      <c r="E2102" s="56">
        <v>44013</v>
      </c>
      <c r="F2102" s="26">
        <f t="shared" si="32"/>
        <v>47665</v>
      </c>
      <c r="G2102" s="55" t="s">
        <v>4273</v>
      </c>
      <c r="H2102" s="57">
        <v>3000000</v>
      </c>
      <c r="I2102" s="39"/>
      <c r="J2102" s="40"/>
      <c r="K2102" s="45">
        <v>3000000</v>
      </c>
    </row>
    <row r="2103" spans="1:11" s="62" customFormat="1" ht="22.5" x14ac:dyDescent="0.2">
      <c r="A2103" s="25">
        <v>11031</v>
      </c>
      <c r="B2103" s="54" t="s">
        <v>539</v>
      </c>
      <c r="C2103" s="55" t="s">
        <v>1656</v>
      </c>
      <c r="D2103" s="59" t="s">
        <v>3537</v>
      </c>
      <c r="E2103" s="56">
        <v>44013</v>
      </c>
      <c r="F2103" s="26">
        <f t="shared" si="32"/>
        <v>47665</v>
      </c>
      <c r="G2103" s="55" t="s">
        <v>4274</v>
      </c>
      <c r="H2103" s="57">
        <v>15000000</v>
      </c>
      <c r="I2103" s="39">
        <v>5000000</v>
      </c>
      <c r="J2103" s="40">
        <v>44883</v>
      </c>
      <c r="K2103" s="45">
        <v>10000000</v>
      </c>
    </row>
    <row r="2104" spans="1:11" s="62" customFormat="1" ht="33.75" x14ac:dyDescent="0.2">
      <c r="A2104" s="25">
        <v>11032</v>
      </c>
      <c r="B2104" s="54" t="s">
        <v>539</v>
      </c>
      <c r="C2104" s="55" t="s">
        <v>1656</v>
      </c>
      <c r="D2104" s="59" t="s">
        <v>3537</v>
      </c>
      <c r="E2104" s="56">
        <v>44013</v>
      </c>
      <c r="F2104" s="26">
        <f t="shared" si="32"/>
        <v>47665</v>
      </c>
      <c r="G2104" s="55" t="s">
        <v>4275</v>
      </c>
      <c r="H2104" s="57">
        <v>2000000</v>
      </c>
      <c r="I2104" s="39"/>
      <c r="J2104" s="40"/>
      <c r="K2104" s="45">
        <v>2000000</v>
      </c>
    </row>
    <row r="2105" spans="1:11" s="62" customFormat="1" ht="33.75" x14ac:dyDescent="0.2">
      <c r="A2105" s="25">
        <v>11033</v>
      </c>
      <c r="B2105" s="54" t="s">
        <v>539</v>
      </c>
      <c r="C2105" s="55" t="s">
        <v>1656</v>
      </c>
      <c r="D2105" s="59" t="s">
        <v>3537</v>
      </c>
      <c r="E2105" s="56">
        <v>44013</v>
      </c>
      <c r="F2105" s="26">
        <f t="shared" si="32"/>
        <v>47665</v>
      </c>
      <c r="G2105" s="55" t="s">
        <v>4276</v>
      </c>
      <c r="H2105" s="57">
        <v>2000000</v>
      </c>
      <c r="I2105" s="39"/>
      <c r="J2105" s="40"/>
      <c r="K2105" s="45">
        <v>2000000</v>
      </c>
    </row>
    <row r="2106" spans="1:11" s="62" customFormat="1" ht="22.5" x14ac:dyDescent="0.2">
      <c r="A2106" s="25">
        <v>11034</v>
      </c>
      <c r="B2106" s="54" t="s">
        <v>539</v>
      </c>
      <c r="C2106" s="55" t="s">
        <v>1656</v>
      </c>
      <c r="D2106" s="59" t="s">
        <v>3537</v>
      </c>
      <c r="E2106" s="56">
        <v>44013</v>
      </c>
      <c r="F2106" s="26">
        <f t="shared" si="32"/>
        <v>47665</v>
      </c>
      <c r="G2106" s="55" t="s">
        <v>4277</v>
      </c>
      <c r="H2106" s="57">
        <v>5000000</v>
      </c>
      <c r="I2106" s="39"/>
      <c r="J2106" s="40"/>
      <c r="K2106" s="45">
        <v>5000000</v>
      </c>
    </row>
    <row r="2107" spans="1:11" s="62" customFormat="1" ht="22.5" x14ac:dyDescent="0.2">
      <c r="A2107" s="25">
        <v>11035</v>
      </c>
      <c r="B2107" s="54" t="s">
        <v>539</v>
      </c>
      <c r="C2107" s="55" t="s">
        <v>1656</v>
      </c>
      <c r="D2107" s="59" t="s">
        <v>3537</v>
      </c>
      <c r="E2107" s="56">
        <v>44013</v>
      </c>
      <c r="F2107" s="26">
        <f t="shared" si="32"/>
        <v>47665</v>
      </c>
      <c r="G2107" s="55" t="s">
        <v>4278</v>
      </c>
      <c r="H2107" s="57">
        <v>1500000</v>
      </c>
      <c r="I2107" s="39"/>
      <c r="J2107" s="40"/>
      <c r="K2107" s="45">
        <v>1500000</v>
      </c>
    </row>
    <row r="2108" spans="1:11" s="62" customFormat="1" ht="22.5" x14ac:dyDescent="0.2">
      <c r="A2108" s="25">
        <v>11036</v>
      </c>
      <c r="B2108" s="54" t="s">
        <v>539</v>
      </c>
      <c r="C2108" s="55" t="s">
        <v>1656</v>
      </c>
      <c r="D2108" s="59" t="s">
        <v>3537</v>
      </c>
      <c r="E2108" s="56">
        <v>44013</v>
      </c>
      <c r="F2108" s="26">
        <f t="shared" si="32"/>
        <v>47665</v>
      </c>
      <c r="G2108" s="55" t="s">
        <v>4279</v>
      </c>
      <c r="H2108" s="57">
        <v>5000000</v>
      </c>
      <c r="I2108" s="39">
        <v>5000000</v>
      </c>
      <c r="J2108" s="40">
        <v>44883</v>
      </c>
      <c r="K2108" s="45">
        <v>0</v>
      </c>
    </row>
    <row r="2109" spans="1:11" s="62" customFormat="1" ht="33.75" x14ac:dyDescent="0.2">
      <c r="A2109" s="25">
        <v>11037</v>
      </c>
      <c r="B2109" s="54" t="s">
        <v>539</v>
      </c>
      <c r="C2109" s="55" t="s">
        <v>1801</v>
      </c>
      <c r="D2109" s="59" t="s">
        <v>3537</v>
      </c>
      <c r="E2109" s="56">
        <v>44013</v>
      </c>
      <c r="F2109" s="26">
        <f t="shared" si="32"/>
        <v>47665</v>
      </c>
      <c r="G2109" s="55" t="s">
        <v>4280</v>
      </c>
      <c r="H2109" s="57">
        <v>3500000</v>
      </c>
      <c r="I2109" s="39"/>
      <c r="J2109" s="40"/>
      <c r="K2109" s="45">
        <v>3500000</v>
      </c>
    </row>
    <row r="2110" spans="1:11" s="62" customFormat="1" ht="22.5" x14ac:dyDescent="0.2">
      <c r="A2110" s="25">
        <v>11038</v>
      </c>
      <c r="B2110" s="54" t="s">
        <v>539</v>
      </c>
      <c r="C2110" s="55" t="s">
        <v>4281</v>
      </c>
      <c r="D2110" s="59" t="s">
        <v>3537</v>
      </c>
      <c r="E2110" s="56">
        <v>44013</v>
      </c>
      <c r="F2110" s="26">
        <f t="shared" si="32"/>
        <v>47665</v>
      </c>
      <c r="G2110" s="55" t="s">
        <v>4282</v>
      </c>
      <c r="H2110" s="57">
        <v>3500000</v>
      </c>
      <c r="I2110" s="39"/>
      <c r="J2110" s="40"/>
      <c r="K2110" s="45">
        <v>3500000</v>
      </c>
    </row>
    <row r="2111" spans="1:11" s="62" customFormat="1" ht="33.75" x14ac:dyDescent="0.2">
      <c r="A2111" s="25">
        <v>11039</v>
      </c>
      <c r="B2111" s="54" t="s">
        <v>539</v>
      </c>
      <c r="C2111" s="55" t="s">
        <v>2635</v>
      </c>
      <c r="D2111" s="59" t="s">
        <v>3537</v>
      </c>
      <c r="E2111" s="56">
        <v>44013</v>
      </c>
      <c r="F2111" s="26">
        <f t="shared" si="32"/>
        <v>47665</v>
      </c>
      <c r="G2111" s="55" t="s">
        <v>4283</v>
      </c>
      <c r="H2111" s="57">
        <v>3500000</v>
      </c>
      <c r="I2111" s="39"/>
      <c r="J2111" s="40"/>
      <c r="K2111" s="45">
        <v>3500000</v>
      </c>
    </row>
    <row r="2112" spans="1:11" s="62" customFormat="1" ht="22.5" x14ac:dyDescent="0.2">
      <c r="A2112" s="25">
        <v>11040</v>
      </c>
      <c r="B2112" s="54" t="s">
        <v>539</v>
      </c>
      <c r="C2112" s="55" t="s">
        <v>1358</v>
      </c>
      <c r="D2112" s="59" t="s">
        <v>3537</v>
      </c>
      <c r="E2112" s="56">
        <v>44013</v>
      </c>
      <c r="F2112" s="26">
        <f t="shared" si="32"/>
        <v>47665</v>
      </c>
      <c r="G2112" s="55" t="s">
        <v>4284</v>
      </c>
      <c r="H2112" s="57">
        <v>3000000</v>
      </c>
      <c r="I2112" s="39">
        <v>500000</v>
      </c>
      <c r="J2112" s="40">
        <v>44860</v>
      </c>
      <c r="K2112" s="45">
        <v>2500000</v>
      </c>
    </row>
    <row r="2113" spans="1:11" s="62" customFormat="1" ht="33.75" x14ac:dyDescent="0.2">
      <c r="A2113" s="25">
        <v>11041</v>
      </c>
      <c r="B2113" s="54" t="s">
        <v>539</v>
      </c>
      <c r="C2113" s="55" t="s">
        <v>4285</v>
      </c>
      <c r="D2113" s="59" t="s">
        <v>3537</v>
      </c>
      <c r="E2113" s="56">
        <v>44013</v>
      </c>
      <c r="F2113" s="26">
        <f t="shared" si="32"/>
        <v>47665</v>
      </c>
      <c r="G2113" s="55" t="s">
        <v>4286</v>
      </c>
      <c r="H2113" s="57">
        <v>3500000</v>
      </c>
      <c r="I2113" s="39"/>
      <c r="J2113" s="40"/>
      <c r="K2113" s="45">
        <v>3500000</v>
      </c>
    </row>
    <row r="2114" spans="1:11" s="62" customFormat="1" ht="33.75" x14ac:dyDescent="0.2">
      <c r="A2114" s="25">
        <v>11042</v>
      </c>
      <c r="B2114" s="54" t="s">
        <v>539</v>
      </c>
      <c r="C2114" s="55" t="s">
        <v>784</v>
      </c>
      <c r="D2114" s="59" t="s">
        <v>3537</v>
      </c>
      <c r="E2114" s="56">
        <v>44013</v>
      </c>
      <c r="F2114" s="26">
        <f t="shared" si="32"/>
        <v>47665</v>
      </c>
      <c r="G2114" s="55" t="s">
        <v>4287</v>
      </c>
      <c r="H2114" s="57">
        <v>3500000</v>
      </c>
      <c r="I2114" s="39"/>
      <c r="J2114" s="40"/>
      <c r="K2114" s="45">
        <v>3500000</v>
      </c>
    </row>
    <row r="2115" spans="1:11" s="62" customFormat="1" ht="22.5" x14ac:dyDescent="0.2">
      <c r="A2115" s="25">
        <v>11043</v>
      </c>
      <c r="B2115" s="54" t="s">
        <v>539</v>
      </c>
      <c r="C2115" s="55" t="s">
        <v>1506</v>
      </c>
      <c r="D2115" s="59" t="s">
        <v>3537</v>
      </c>
      <c r="E2115" s="56">
        <v>44013</v>
      </c>
      <c r="F2115" s="26">
        <f t="shared" si="32"/>
        <v>47665</v>
      </c>
      <c r="G2115" s="55" t="s">
        <v>4288</v>
      </c>
      <c r="H2115" s="57">
        <v>3000000</v>
      </c>
      <c r="I2115" s="39"/>
      <c r="J2115" s="40"/>
      <c r="K2115" s="45">
        <v>3000000</v>
      </c>
    </row>
    <row r="2116" spans="1:11" s="62" customFormat="1" ht="22.5" x14ac:dyDescent="0.2">
      <c r="A2116" s="25">
        <v>11044</v>
      </c>
      <c r="B2116" s="54" t="s">
        <v>539</v>
      </c>
      <c r="C2116" s="55" t="s">
        <v>1964</v>
      </c>
      <c r="D2116" s="59" t="s">
        <v>3537</v>
      </c>
      <c r="E2116" s="56">
        <v>44013</v>
      </c>
      <c r="F2116" s="26">
        <f t="shared" ref="F2116:F2179" si="33">IF(D2116="","",(DATE(YEAR(E2116)+10,MONTH(E2116),DAY(E2116))))</f>
        <v>47665</v>
      </c>
      <c r="G2116" s="55" t="s">
        <v>4289</v>
      </c>
      <c r="H2116" s="57">
        <v>3500000</v>
      </c>
      <c r="I2116" s="39"/>
      <c r="J2116" s="40"/>
      <c r="K2116" s="45">
        <v>3500000</v>
      </c>
    </row>
    <row r="2117" spans="1:11" s="62" customFormat="1" ht="22.5" x14ac:dyDescent="0.2">
      <c r="A2117" s="25">
        <v>11045</v>
      </c>
      <c r="B2117" s="54" t="s">
        <v>539</v>
      </c>
      <c r="C2117" s="55" t="s">
        <v>173</v>
      </c>
      <c r="D2117" s="59" t="s">
        <v>3537</v>
      </c>
      <c r="E2117" s="56">
        <v>44013</v>
      </c>
      <c r="F2117" s="26">
        <f t="shared" si="33"/>
        <v>47665</v>
      </c>
      <c r="G2117" s="55" t="s">
        <v>4290</v>
      </c>
      <c r="H2117" s="57">
        <v>5000000</v>
      </c>
      <c r="I2117" s="39"/>
      <c r="J2117" s="40"/>
      <c r="K2117" s="45">
        <v>5000000</v>
      </c>
    </row>
    <row r="2118" spans="1:11" s="62" customFormat="1" ht="22.5" x14ac:dyDescent="0.2">
      <c r="A2118" s="25">
        <v>11046</v>
      </c>
      <c r="B2118" s="54" t="s">
        <v>539</v>
      </c>
      <c r="C2118" s="55" t="s">
        <v>173</v>
      </c>
      <c r="D2118" s="59" t="s">
        <v>3537</v>
      </c>
      <c r="E2118" s="56">
        <v>44013</v>
      </c>
      <c r="F2118" s="26">
        <f t="shared" si="33"/>
        <v>47665</v>
      </c>
      <c r="G2118" s="55" t="s">
        <v>4291</v>
      </c>
      <c r="H2118" s="57">
        <v>3500000</v>
      </c>
      <c r="I2118" s="39">
        <v>1000000</v>
      </c>
      <c r="J2118" s="40">
        <v>44860</v>
      </c>
      <c r="K2118" s="45">
        <v>2500000</v>
      </c>
    </row>
    <row r="2119" spans="1:11" s="62" customFormat="1" ht="33.75" x14ac:dyDescent="0.2">
      <c r="A2119" s="25">
        <v>11047</v>
      </c>
      <c r="B2119" s="54" t="s">
        <v>539</v>
      </c>
      <c r="C2119" s="55" t="s">
        <v>4292</v>
      </c>
      <c r="D2119" s="59" t="s">
        <v>3537</v>
      </c>
      <c r="E2119" s="56">
        <v>44013</v>
      </c>
      <c r="F2119" s="26">
        <f t="shared" si="33"/>
        <v>47665</v>
      </c>
      <c r="G2119" s="55" t="s">
        <v>4293</v>
      </c>
      <c r="H2119" s="57">
        <v>3500000</v>
      </c>
      <c r="I2119" s="39"/>
      <c r="J2119" s="40"/>
      <c r="K2119" s="45">
        <v>3500000</v>
      </c>
    </row>
    <row r="2120" spans="1:11" s="62" customFormat="1" ht="22.5" x14ac:dyDescent="0.2">
      <c r="A2120" s="25">
        <v>11048</v>
      </c>
      <c r="B2120" s="54" t="s">
        <v>539</v>
      </c>
      <c r="C2120" s="55" t="s">
        <v>1507</v>
      </c>
      <c r="D2120" s="59" t="s">
        <v>3537</v>
      </c>
      <c r="E2120" s="56">
        <v>44013</v>
      </c>
      <c r="F2120" s="26">
        <f t="shared" si="33"/>
        <v>47665</v>
      </c>
      <c r="G2120" s="55" t="s">
        <v>4294</v>
      </c>
      <c r="H2120" s="57">
        <v>3500000</v>
      </c>
      <c r="I2120" s="39"/>
      <c r="J2120" s="40"/>
      <c r="K2120" s="45">
        <v>3500000</v>
      </c>
    </row>
    <row r="2121" spans="1:11" s="62" customFormat="1" ht="22.5" x14ac:dyDescent="0.2">
      <c r="A2121" s="25">
        <v>11049</v>
      </c>
      <c r="B2121" s="54" t="s">
        <v>539</v>
      </c>
      <c r="C2121" s="55" t="s">
        <v>4295</v>
      </c>
      <c r="D2121" s="59" t="s">
        <v>3537</v>
      </c>
      <c r="E2121" s="56">
        <v>44013</v>
      </c>
      <c r="F2121" s="26">
        <f t="shared" si="33"/>
        <v>47665</v>
      </c>
      <c r="G2121" s="55" t="s">
        <v>4296</v>
      </c>
      <c r="H2121" s="57">
        <v>3000000</v>
      </c>
      <c r="I2121" s="39">
        <v>1000000</v>
      </c>
      <c r="J2121" s="40">
        <v>44860</v>
      </c>
      <c r="K2121" s="45">
        <v>2000000</v>
      </c>
    </row>
    <row r="2122" spans="1:11" s="62" customFormat="1" ht="33.75" x14ac:dyDescent="0.2">
      <c r="A2122" s="25">
        <v>11050</v>
      </c>
      <c r="B2122" s="54" t="s">
        <v>539</v>
      </c>
      <c r="C2122" s="55" t="s">
        <v>4295</v>
      </c>
      <c r="D2122" s="59" t="s">
        <v>3537</v>
      </c>
      <c r="E2122" s="56">
        <v>44013</v>
      </c>
      <c r="F2122" s="26">
        <f t="shared" si="33"/>
        <v>47665</v>
      </c>
      <c r="G2122" s="55" t="s">
        <v>4297</v>
      </c>
      <c r="H2122" s="57">
        <v>7500000</v>
      </c>
      <c r="I2122" s="39">
        <v>3000000</v>
      </c>
      <c r="J2122" s="40">
        <v>44692</v>
      </c>
      <c r="K2122" s="45">
        <v>4500000</v>
      </c>
    </row>
    <row r="2123" spans="1:11" s="62" customFormat="1" ht="22.5" x14ac:dyDescent="0.2">
      <c r="A2123" s="25">
        <v>11051</v>
      </c>
      <c r="B2123" s="54" t="s">
        <v>539</v>
      </c>
      <c r="C2123" s="55" t="s">
        <v>1549</v>
      </c>
      <c r="D2123" s="59" t="s">
        <v>3537</v>
      </c>
      <c r="E2123" s="56">
        <v>44013</v>
      </c>
      <c r="F2123" s="26">
        <f t="shared" si="33"/>
        <v>47665</v>
      </c>
      <c r="G2123" s="55" t="s">
        <v>4298</v>
      </c>
      <c r="H2123" s="57">
        <v>3000000</v>
      </c>
      <c r="I2123" s="39"/>
      <c r="J2123" s="40"/>
      <c r="K2123" s="45">
        <v>3000000</v>
      </c>
    </row>
    <row r="2124" spans="1:11" s="62" customFormat="1" ht="22.5" x14ac:dyDescent="0.2">
      <c r="A2124" s="25">
        <v>11052</v>
      </c>
      <c r="B2124" s="54" t="s">
        <v>539</v>
      </c>
      <c r="C2124" s="55" t="s">
        <v>1549</v>
      </c>
      <c r="D2124" s="59" t="s">
        <v>3537</v>
      </c>
      <c r="E2124" s="56">
        <v>44013</v>
      </c>
      <c r="F2124" s="26">
        <f t="shared" si="33"/>
        <v>47665</v>
      </c>
      <c r="G2124" s="55" t="s">
        <v>4299</v>
      </c>
      <c r="H2124" s="57">
        <v>3500000</v>
      </c>
      <c r="I2124" s="39"/>
      <c r="J2124" s="40"/>
      <c r="K2124" s="45">
        <v>3500000</v>
      </c>
    </row>
    <row r="2125" spans="1:11" s="62" customFormat="1" ht="22.5" x14ac:dyDescent="0.2">
      <c r="A2125" s="25">
        <v>11053</v>
      </c>
      <c r="B2125" s="54" t="s">
        <v>539</v>
      </c>
      <c r="C2125" s="55" t="s">
        <v>1966</v>
      </c>
      <c r="D2125" s="59" t="s">
        <v>3537</v>
      </c>
      <c r="E2125" s="56">
        <v>44013</v>
      </c>
      <c r="F2125" s="26">
        <f t="shared" si="33"/>
        <v>47665</v>
      </c>
      <c r="G2125" s="55" t="s">
        <v>4300</v>
      </c>
      <c r="H2125" s="57">
        <v>3500000</v>
      </c>
      <c r="I2125" s="39"/>
      <c r="J2125" s="40"/>
      <c r="K2125" s="45">
        <v>3500000</v>
      </c>
    </row>
    <row r="2126" spans="1:11" s="62" customFormat="1" ht="22.5" x14ac:dyDescent="0.2">
      <c r="A2126" s="25">
        <v>11054</v>
      </c>
      <c r="B2126" s="54" t="s">
        <v>539</v>
      </c>
      <c r="C2126" s="55" t="s">
        <v>1499</v>
      </c>
      <c r="D2126" s="59" t="s">
        <v>3537</v>
      </c>
      <c r="E2126" s="56">
        <v>44013</v>
      </c>
      <c r="F2126" s="26">
        <f t="shared" si="33"/>
        <v>47665</v>
      </c>
      <c r="G2126" s="55" t="s">
        <v>4301</v>
      </c>
      <c r="H2126" s="57">
        <v>3000000</v>
      </c>
      <c r="I2126" s="39"/>
      <c r="J2126" s="40"/>
      <c r="K2126" s="45">
        <v>3000000</v>
      </c>
    </row>
    <row r="2127" spans="1:11" s="62" customFormat="1" ht="22.5" x14ac:dyDescent="0.2">
      <c r="A2127" s="25">
        <v>11055</v>
      </c>
      <c r="B2127" s="54" t="s">
        <v>539</v>
      </c>
      <c r="C2127" s="55" t="s">
        <v>4302</v>
      </c>
      <c r="D2127" s="59" t="s">
        <v>3537</v>
      </c>
      <c r="E2127" s="56">
        <v>44013</v>
      </c>
      <c r="F2127" s="26">
        <f t="shared" si="33"/>
        <v>47665</v>
      </c>
      <c r="G2127" s="55" t="s">
        <v>4303</v>
      </c>
      <c r="H2127" s="57">
        <v>3500000</v>
      </c>
      <c r="I2127" s="39"/>
      <c r="J2127" s="40"/>
      <c r="K2127" s="45">
        <v>3500000</v>
      </c>
    </row>
    <row r="2128" spans="1:11" s="62" customFormat="1" ht="45" x14ac:dyDescent="0.2">
      <c r="A2128" s="25">
        <v>11056</v>
      </c>
      <c r="B2128" s="54" t="s">
        <v>1289</v>
      </c>
      <c r="C2128" s="55" t="s">
        <v>4304</v>
      </c>
      <c r="D2128" s="59" t="s">
        <v>3537</v>
      </c>
      <c r="E2128" s="56">
        <v>44013</v>
      </c>
      <c r="F2128" s="26">
        <f t="shared" si="33"/>
        <v>47665</v>
      </c>
      <c r="G2128" s="55" t="s">
        <v>4305</v>
      </c>
      <c r="H2128" s="57">
        <v>15000000</v>
      </c>
      <c r="I2128" s="39"/>
      <c r="J2128" s="40"/>
      <c r="K2128" s="45">
        <v>15000000</v>
      </c>
    </row>
    <row r="2129" spans="1:11" s="62" customFormat="1" ht="33.75" x14ac:dyDescent="0.2">
      <c r="A2129" s="25">
        <v>11057</v>
      </c>
      <c r="B2129" s="54" t="s">
        <v>1289</v>
      </c>
      <c r="C2129" s="55" t="s">
        <v>4304</v>
      </c>
      <c r="D2129" s="59" t="s">
        <v>3537</v>
      </c>
      <c r="E2129" s="56">
        <v>44013</v>
      </c>
      <c r="F2129" s="26">
        <f t="shared" si="33"/>
        <v>47665</v>
      </c>
      <c r="G2129" s="55" t="s">
        <v>4306</v>
      </c>
      <c r="H2129" s="57">
        <v>5000000</v>
      </c>
      <c r="I2129" s="39"/>
      <c r="J2129" s="40"/>
      <c r="K2129" s="45">
        <v>5000000</v>
      </c>
    </row>
    <row r="2130" spans="1:11" s="62" customFormat="1" ht="33.75" x14ac:dyDescent="0.2">
      <c r="A2130" s="25">
        <v>11058</v>
      </c>
      <c r="B2130" s="54" t="s">
        <v>1289</v>
      </c>
      <c r="C2130" s="55" t="s">
        <v>1335</v>
      </c>
      <c r="D2130" s="59" t="s">
        <v>3537</v>
      </c>
      <c r="E2130" s="56">
        <v>44013</v>
      </c>
      <c r="F2130" s="26">
        <f t="shared" si="33"/>
        <v>47665</v>
      </c>
      <c r="G2130" s="55" t="s">
        <v>4307</v>
      </c>
      <c r="H2130" s="57">
        <v>10000000</v>
      </c>
      <c r="I2130" s="39"/>
      <c r="J2130" s="40"/>
      <c r="K2130" s="45">
        <v>10000000</v>
      </c>
    </row>
    <row r="2131" spans="1:11" s="62" customFormat="1" ht="33.75" x14ac:dyDescent="0.2">
      <c r="A2131" s="25">
        <v>11059</v>
      </c>
      <c r="B2131" s="54" t="s">
        <v>1289</v>
      </c>
      <c r="C2131" s="55" t="s">
        <v>1335</v>
      </c>
      <c r="D2131" s="59" t="s">
        <v>3537</v>
      </c>
      <c r="E2131" s="56">
        <v>44013</v>
      </c>
      <c r="F2131" s="26">
        <f t="shared" si="33"/>
        <v>47665</v>
      </c>
      <c r="G2131" s="55" t="s">
        <v>4308</v>
      </c>
      <c r="H2131" s="57">
        <v>7500000</v>
      </c>
      <c r="I2131" s="39"/>
      <c r="J2131" s="40"/>
      <c r="K2131" s="45">
        <v>7500000</v>
      </c>
    </row>
    <row r="2132" spans="1:11" s="62" customFormat="1" ht="33.75" x14ac:dyDescent="0.2">
      <c r="A2132" s="25">
        <v>11060</v>
      </c>
      <c r="B2132" s="54" t="s">
        <v>1289</v>
      </c>
      <c r="C2132" s="55" t="s">
        <v>1335</v>
      </c>
      <c r="D2132" s="59" t="s">
        <v>3537</v>
      </c>
      <c r="E2132" s="56">
        <v>44013</v>
      </c>
      <c r="F2132" s="26">
        <f t="shared" si="33"/>
        <v>47665</v>
      </c>
      <c r="G2132" s="55" t="s">
        <v>4309</v>
      </c>
      <c r="H2132" s="57">
        <v>10000000</v>
      </c>
      <c r="I2132" s="39"/>
      <c r="J2132" s="40"/>
      <c r="K2132" s="45">
        <v>10000000</v>
      </c>
    </row>
    <row r="2133" spans="1:11" s="62" customFormat="1" ht="33.75" x14ac:dyDescent="0.2">
      <c r="A2133" s="25">
        <v>11061</v>
      </c>
      <c r="B2133" s="54" t="s">
        <v>1289</v>
      </c>
      <c r="C2133" s="55" t="s">
        <v>1335</v>
      </c>
      <c r="D2133" s="59" t="s">
        <v>3537</v>
      </c>
      <c r="E2133" s="56">
        <v>44013</v>
      </c>
      <c r="F2133" s="26">
        <f t="shared" si="33"/>
        <v>47665</v>
      </c>
      <c r="G2133" s="55" t="s">
        <v>4310</v>
      </c>
      <c r="H2133" s="57">
        <v>10000000</v>
      </c>
      <c r="I2133" s="39">
        <v>1000000</v>
      </c>
      <c r="J2133" s="40">
        <v>44536</v>
      </c>
      <c r="K2133" s="45">
        <v>9000000</v>
      </c>
    </row>
    <row r="2134" spans="1:11" s="62" customFormat="1" ht="22.5" x14ac:dyDescent="0.2">
      <c r="A2134" s="25">
        <v>11062</v>
      </c>
      <c r="B2134" s="54" t="s">
        <v>1289</v>
      </c>
      <c r="C2134" s="55" t="s">
        <v>1335</v>
      </c>
      <c r="D2134" s="59" t="s">
        <v>3537</v>
      </c>
      <c r="E2134" s="56">
        <v>44013</v>
      </c>
      <c r="F2134" s="26">
        <f t="shared" si="33"/>
        <v>47665</v>
      </c>
      <c r="G2134" s="55" t="s">
        <v>4311</v>
      </c>
      <c r="H2134" s="57">
        <v>10000000</v>
      </c>
      <c r="I2134" s="39">
        <v>1000000</v>
      </c>
      <c r="J2134" s="40">
        <v>44865</v>
      </c>
      <c r="K2134" s="45">
        <v>9000000</v>
      </c>
    </row>
    <row r="2135" spans="1:11" s="62" customFormat="1" ht="33.75" x14ac:dyDescent="0.2">
      <c r="A2135" s="25">
        <v>11063</v>
      </c>
      <c r="B2135" s="54" t="s">
        <v>1289</v>
      </c>
      <c r="C2135" s="55" t="s">
        <v>1335</v>
      </c>
      <c r="D2135" s="59" t="s">
        <v>3537</v>
      </c>
      <c r="E2135" s="56">
        <v>44013</v>
      </c>
      <c r="F2135" s="26">
        <f t="shared" si="33"/>
        <v>47665</v>
      </c>
      <c r="G2135" s="55" t="s">
        <v>4312</v>
      </c>
      <c r="H2135" s="57">
        <v>10000000</v>
      </c>
      <c r="I2135" s="39"/>
      <c r="J2135" s="40"/>
      <c r="K2135" s="45">
        <v>10000000</v>
      </c>
    </row>
    <row r="2136" spans="1:11" s="62" customFormat="1" ht="22.5" x14ac:dyDescent="0.2">
      <c r="A2136" s="25">
        <v>11064</v>
      </c>
      <c r="B2136" s="54" t="s">
        <v>1289</v>
      </c>
      <c r="C2136" s="55" t="s">
        <v>1335</v>
      </c>
      <c r="D2136" s="59" t="s">
        <v>3537</v>
      </c>
      <c r="E2136" s="56">
        <v>44013</v>
      </c>
      <c r="F2136" s="26">
        <f t="shared" si="33"/>
        <v>47665</v>
      </c>
      <c r="G2136" s="55" t="s">
        <v>4194</v>
      </c>
      <c r="H2136" s="57">
        <v>10000000</v>
      </c>
      <c r="I2136" s="39"/>
      <c r="J2136" s="40"/>
      <c r="K2136" s="45">
        <v>10000000</v>
      </c>
    </row>
    <row r="2137" spans="1:11" s="62" customFormat="1" ht="33.75" x14ac:dyDescent="0.2">
      <c r="A2137" s="25">
        <v>11065</v>
      </c>
      <c r="B2137" s="54" t="s">
        <v>1289</v>
      </c>
      <c r="C2137" s="55" t="s">
        <v>1335</v>
      </c>
      <c r="D2137" s="59" t="s">
        <v>3537</v>
      </c>
      <c r="E2137" s="56">
        <v>44013</v>
      </c>
      <c r="F2137" s="26">
        <f t="shared" si="33"/>
        <v>47665</v>
      </c>
      <c r="G2137" s="55" t="s">
        <v>4313</v>
      </c>
      <c r="H2137" s="57">
        <v>10000000</v>
      </c>
      <c r="I2137" s="39"/>
      <c r="J2137" s="40"/>
      <c r="K2137" s="45">
        <v>10000000</v>
      </c>
    </row>
    <row r="2138" spans="1:11" s="62" customFormat="1" ht="22.5" x14ac:dyDescent="0.2">
      <c r="A2138" s="25">
        <v>11066</v>
      </c>
      <c r="B2138" s="54" t="s">
        <v>1289</v>
      </c>
      <c r="C2138" s="55" t="s">
        <v>1335</v>
      </c>
      <c r="D2138" s="59" t="s">
        <v>3537</v>
      </c>
      <c r="E2138" s="56">
        <v>44013</v>
      </c>
      <c r="F2138" s="26">
        <f t="shared" si="33"/>
        <v>47665</v>
      </c>
      <c r="G2138" s="55" t="s">
        <v>4314</v>
      </c>
      <c r="H2138" s="57">
        <v>5000000</v>
      </c>
      <c r="I2138" s="39"/>
      <c r="J2138" s="40"/>
      <c r="K2138" s="45">
        <v>5000000</v>
      </c>
    </row>
    <row r="2139" spans="1:11" s="62" customFormat="1" ht="33.75" x14ac:dyDescent="0.2">
      <c r="A2139" s="25">
        <v>11067</v>
      </c>
      <c r="B2139" s="54" t="s">
        <v>1289</v>
      </c>
      <c r="C2139" s="55" t="s">
        <v>1335</v>
      </c>
      <c r="D2139" s="59" t="s">
        <v>3537</v>
      </c>
      <c r="E2139" s="56">
        <v>44013</v>
      </c>
      <c r="F2139" s="26">
        <f t="shared" si="33"/>
        <v>47665</v>
      </c>
      <c r="G2139" s="55" t="s">
        <v>4315</v>
      </c>
      <c r="H2139" s="57">
        <v>10000000</v>
      </c>
      <c r="I2139" s="39">
        <v>1500000</v>
      </c>
      <c r="J2139" s="40">
        <v>44860</v>
      </c>
      <c r="K2139" s="45">
        <v>8500000</v>
      </c>
    </row>
    <row r="2140" spans="1:11" s="62" customFormat="1" ht="22.5" x14ac:dyDescent="0.2">
      <c r="A2140" s="25">
        <v>11068</v>
      </c>
      <c r="B2140" s="54" t="s">
        <v>1289</v>
      </c>
      <c r="C2140" s="55" t="s">
        <v>1335</v>
      </c>
      <c r="D2140" s="59" t="s">
        <v>3537</v>
      </c>
      <c r="E2140" s="56">
        <v>44013</v>
      </c>
      <c r="F2140" s="26">
        <f t="shared" si="33"/>
        <v>47665</v>
      </c>
      <c r="G2140" s="55" t="s">
        <v>4316</v>
      </c>
      <c r="H2140" s="57">
        <v>5000000</v>
      </c>
      <c r="I2140" s="39">
        <v>1500000</v>
      </c>
      <c r="J2140" s="40">
        <v>44188</v>
      </c>
      <c r="K2140" s="45">
        <v>3500000</v>
      </c>
    </row>
    <row r="2141" spans="1:11" s="62" customFormat="1" ht="22.5" x14ac:dyDescent="0.2">
      <c r="A2141" s="25">
        <v>11069</v>
      </c>
      <c r="B2141" s="54" t="s">
        <v>1289</v>
      </c>
      <c r="C2141" s="55" t="s">
        <v>4317</v>
      </c>
      <c r="D2141" s="59" t="s">
        <v>3537</v>
      </c>
      <c r="E2141" s="56">
        <v>44013</v>
      </c>
      <c r="F2141" s="26">
        <f t="shared" si="33"/>
        <v>47665</v>
      </c>
      <c r="G2141" s="55" t="s">
        <v>4318</v>
      </c>
      <c r="H2141" s="57">
        <v>5000000</v>
      </c>
      <c r="I2141" s="39"/>
      <c r="J2141" s="40"/>
      <c r="K2141" s="45">
        <v>5000000</v>
      </c>
    </row>
    <row r="2142" spans="1:11" s="62" customFormat="1" ht="67.5" x14ac:dyDescent="0.2">
      <c r="A2142" s="25">
        <v>11070</v>
      </c>
      <c r="B2142" s="54" t="s">
        <v>1289</v>
      </c>
      <c r="C2142" s="55" t="s">
        <v>2662</v>
      </c>
      <c r="D2142" s="59" t="s">
        <v>3537</v>
      </c>
      <c r="E2142" s="56">
        <v>44013</v>
      </c>
      <c r="F2142" s="26">
        <f t="shared" si="33"/>
        <v>47665</v>
      </c>
      <c r="G2142" s="55" t="s">
        <v>4319</v>
      </c>
      <c r="H2142" s="57">
        <v>2000000</v>
      </c>
      <c r="I2142" s="39"/>
      <c r="J2142" s="40"/>
      <c r="K2142" s="45">
        <v>2000000</v>
      </c>
    </row>
    <row r="2143" spans="1:11" s="62" customFormat="1" ht="33.75" x14ac:dyDescent="0.2">
      <c r="A2143" s="25">
        <v>11071</v>
      </c>
      <c r="B2143" s="54" t="s">
        <v>1289</v>
      </c>
      <c r="C2143" s="55" t="s">
        <v>2662</v>
      </c>
      <c r="D2143" s="59" t="s">
        <v>3537</v>
      </c>
      <c r="E2143" s="56">
        <v>44013</v>
      </c>
      <c r="F2143" s="26">
        <f t="shared" si="33"/>
        <v>47665</v>
      </c>
      <c r="G2143" s="55" t="s">
        <v>4320</v>
      </c>
      <c r="H2143" s="57">
        <v>2000000</v>
      </c>
      <c r="I2143" s="39"/>
      <c r="J2143" s="40"/>
      <c r="K2143" s="45">
        <v>2000000</v>
      </c>
    </row>
    <row r="2144" spans="1:11" s="62" customFormat="1" ht="56.25" x14ac:dyDescent="0.2">
      <c r="A2144" s="25">
        <v>11072</v>
      </c>
      <c r="B2144" s="54" t="s">
        <v>1289</v>
      </c>
      <c r="C2144" s="55" t="s">
        <v>783</v>
      </c>
      <c r="D2144" s="59" t="s">
        <v>3537</v>
      </c>
      <c r="E2144" s="56">
        <v>44013</v>
      </c>
      <c r="F2144" s="26">
        <f t="shared" si="33"/>
        <v>47665</v>
      </c>
      <c r="G2144" s="55" t="s">
        <v>4321</v>
      </c>
      <c r="H2144" s="57">
        <v>2483000</v>
      </c>
      <c r="I2144" s="39">
        <v>2483000</v>
      </c>
      <c r="J2144" s="40">
        <v>44883</v>
      </c>
      <c r="K2144" s="45">
        <v>0</v>
      </c>
    </row>
    <row r="2145" spans="1:11" s="62" customFormat="1" ht="22.5" x14ac:dyDescent="0.2">
      <c r="A2145" s="25">
        <v>11073</v>
      </c>
      <c r="B2145" s="54" t="s">
        <v>1289</v>
      </c>
      <c r="C2145" s="55" t="s">
        <v>783</v>
      </c>
      <c r="D2145" s="59" t="s">
        <v>3537</v>
      </c>
      <c r="E2145" s="56">
        <v>44013</v>
      </c>
      <c r="F2145" s="26">
        <f t="shared" si="33"/>
        <v>47665</v>
      </c>
      <c r="G2145" s="55" t="s">
        <v>4322</v>
      </c>
      <c r="H2145" s="57">
        <v>5500000</v>
      </c>
      <c r="I2145" s="39"/>
      <c r="J2145" s="40"/>
      <c r="K2145" s="45">
        <v>5500000</v>
      </c>
    </row>
    <row r="2146" spans="1:11" s="62" customFormat="1" ht="45" x14ac:dyDescent="0.2">
      <c r="A2146" s="25">
        <v>11074</v>
      </c>
      <c r="B2146" s="54" t="s">
        <v>1289</v>
      </c>
      <c r="C2146" s="55" t="s">
        <v>3126</v>
      </c>
      <c r="D2146" s="59" t="s">
        <v>3537</v>
      </c>
      <c r="E2146" s="56">
        <v>44013</v>
      </c>
      <c r="F2146" s="26">
        <f t="shared" si="33"/>
        <v>47665</v>
      </c>
      <c r="G2146" s="55" t="s">
        <v>4323</v>
      </c>
      <c r="H2146" s="57">
        <v>10000000</v>
      </c>
      <c r="I2146" s="39">
        <v>1017542</v>
      </c>
      <c r="J2146" s="40">
        <v>44188</v>
      </c>
      <c r="K2146" s="45">
        <v>8982458</v>
      </c>
    </row>
    <row r="2147" spans="1:11" s="62" customFormat="1" ht="45" x14ac:dyDescent="0.2">
      <c r="A2147" s="25">
        <v>11075</v>
      </c>
      <c r="B2147" s="54" t="s">
        <v>1289</v>
      </c>
      <c r="C2147" s="55" t="s">
        <v>2451</v>
      </c>
      <c r="D2147" s="59" t="s">
        <v>3537</v>
      </c>
      <c r="E2147" s="56">
        <v>44013</v>
      </c>
      <c r="F2147" s="26">
        <f t="shared" si="33"/>
        <v>47665</v>
      </c>
      <c r="G2147" s="55" t="s">
        <v>4324</v>
      </c>
      <c r="H2147" s="57">
        <v>15000000</v>
      </c>
      <c r="I2147" s="39"/>
      <c r="J2147" s="40"/>
      <c r="K2147" s="45">
        <v>15000000</v>
      </c>
    </row>
    <row r="2148" spans="1:11" s="62" customFormat="1" ht="45" x14ac:dyDescent="0.2">
      <c r="A2148" s="25">
        <v>11076</v>
      </c>
      <c r="B2148" s="54" t="s">
        <v>1289</v>
      </c>
      <c r="C2148" s="55" t="s">
        <v>4325</v>
      </c>
      <c r="D2148" s="59" t="s">
        <v>3537</v>
      </c>
      <c r="E2148" s="56">
        <v>44013</v>
      </c>
      <c r="F2148" s="26">
        <f t="shared" si="33"/>
        <v>47665</v>
      </c>
      <c r="G2148" s="55" t="s">
        <v>4326</v>
      </c>
      <c r="H2148" s="57">
        <v>1500000</v>
      </c>
      <c r="I2148" s="39"/>
      <c r="J2148" s="40"/>
      <c r="K2148" s="45">
        <v>1500000</v>
      </c>
    </row>
    <row r="2149" spans="1:11" s="62" customFormat="1" ht="33.75" x14ac:dyDescent="0.2">
      <c r="A2149" s="25">
        <v>11077</v>
      </c>
      <c r="B2149" s="54" t="s">
        <v>1289</v>
      </c>
      <c r="C2149" s="55" t="s">
        <v>4327</v>
      </c>
      <c r="D2149" s="59" t="s">
        <v>3537</v>
      </c>
      <c r="E2149" s="56">
        <v>44013</v>
      </c>
      <c r="F2149" s="26">
        <f t="shared" si="33"/>
        <v>47665</v>
      </c>
      <c r="G2149" s="55" t="s">
        <v>4328</v>
      </c>
      <c r="H2149" s="57">
        <v>5000000</v>
      </c>
      <c r="I2149" s="39"/>
      <c r="J2149" s="40"/>
      <c r="K2149" s="45">
        <v>5000000</v>
      </c>
    </row>
    <row r="2150" spans="1:11" s="62" customFormat="1" ht="33.75" x14ac:dyDescent="0.2">
      <c r="A2150" s="25">
        <v>11078</v>
      </c>
      <c r="B2150" s="54" t="s">
        <v>1289</v>
      </c>
      <c r="C2150" s="55" t="s">
        <v>4327</v>
      </c>
      <c r="D2150" s="59" t="s">
        <v>3537</v>
      </c>
      <c r="E2150" s="56">
        <v>44013</v>
      </c>
      <c r="F2150" s="26">
        <f t="shared" si="33"/>
        <v>47665</v>
      </c>
      <c r="G2150" s="55" t="s">
        <v>4329</v>
      </c>
      <c r="H2150" s="57">
        <v>4000000</v>
      </c>
      <c r="I2150" s="39"/>
      <c r="J2150" s="40"/>
      <c r="K2150" s="45">
        <v>4000000</v>
      </c>
    </row>
    <row r="2151" spans="1:11" s="62" customFormat="1" ht="33.75" x14ac:dyDescent="0.2">
      <c r="A2151" s="25">
        <v>11079</v>
      </c>
      <c r="B2151" s="54" t="s">
        <v>1289</v>
      </c>
      <c r="C2151" s="55" t="s">
        <v>4327</v>
      </c>
      <c r="D2151" s="59" t="s">
        <v>3537</v>
      </c>
      <c r="E2151" s="56">
        <v>44013</v>
      </c>
      <c r="F2151" s="26">
        <f t="shared" si="33"/>
        <v>47665</v>
      </c>
      <c r="G2151" s="55" t="s">
        <v>4330</v>
      </c>
      <c r="H2151" s="57">
        <v>5000000</v>
      </c>
      <c r="I2151" s="39">
        <v>4000000</v>
      </c>
      <c r="J2151" s="40" t="s">
        <v>6455</v>
      </c>
      <c r="K2151" s="45">
        <v>1000000</v>
      </c>
    </row>
    <row r="2152" spans="1:11" s="62" customFormat="1" ht="33.75" x14ac:dyDescent="0.2">
      <c r="A2152" s="25">
        <v>11080</v>
      </c>
      <c r="B2152" s="54" t="s">
        <v>1289</v>
      </c>
      <c r="C2152" s="55" t="s">
        <v>4327</v>
      </c>
      <c r="D2152" s="59" t="s">
        <v>3537</v>
      </c>
      <c r="E2152" s="56">
        <v>44013</v>
      </c>
      <c r="F2152" s="26">
        <f t="shared" si="33"/>
        <v>47665</v>
      </c>
      <c r="G2152" s="55" t="s">
        <v>4331</v>
      </c>
      <c r="H2152" s="57">
        <v>5000000</v>
      </c>
      <c r="I2152" s="39"/>
      <c r="J2152" s="40"/>
      <c r="K2152" s="45">
        <v>5000000</v>
      </c>
    </row>
    <row r="2153" spans="1:11" s="62" customFormat="1" ht="33.75" x14ac:dyDescent="0.2">
      <c r="A2153" s="25">
        <v>11081</v>
      </c>
      <c r="B2153" s="54" t="s">
        <v>1289</v>
      </c>
      <c r="C2153" s="55" t="s">
        <v>4327</v>
      </c>
      <c r="D2153" s="59" t="s">
        <v>3537</v>
      </c>
      <c r="E2153" s="56">
        <v>44013</v>
      </c>
      <c r="F2153" s="26">
        <f t="shared" si="33"/>
        <v>47665</v>
      </c>
      <c r="G2153" s="55" t="s">
        <v>4332</v>
      </c>
      <c r="H2153" s="57">
        <v>10000000</v>
      </c>
      <c r="I2153" s="39"/>
      <c r="J2153" s="40"/>
      <c r="K2153" s="45">
        <v>10000000</v>
      </c>
    </row>
    <row r="2154" spans="1:11" s="62" customFormat="1" ht="33.75" x14ac:dyDescent="0.2">
      <c r="A2154" s="25">
        <v>11082</v>
      </c>
      <c r="B2154" s="54" t="s">
        <v>1289</v>
      </c>
      <c r="C2154" s="55" t="s">
        <v>4327</v>
      </c>
      <c r="D2154" s="59" t="s">
        <v>3537</v>
      </c>
      <c r="E2154" s="56">
        <v>44013</v>
      </c>
      <c r="F2154" s="26">
        <f t="shared" si="33"/>
        <v>47665</v>
      </c>
      <c r="G2154" s="55" t="s">
        <v>4333</v>
      </c>
      <c r="H2154" s="57">
        <v>2500000</v>
      </c>
      <c r="I2154" s="39"/>
      <c r="J2154" s="40"/>
      <c r="K2154" s="45">
        <v>2500000</v>
      </c>
    </row>
    <row r="2155" spans="1:11" s="62" customFormat="1" ht="45" x14ac:dyDescent="0.2">
      <c r="A2155" s="25">
        <v>11083</v>
      </c>
      <c r="B2155" s="54" t="s">
        <v>1289</v>
      </c>
      <c r="C2155" s="55" t="s">
        <v>4334</v>
      </c>
      <c r="D2155" s="59" t="s">
        <v>3537</v>
      </c>
      <c r="E2155" s="56">
        <v>44013</v>
      </c>
      <c r="F2155" s="26">
        <f t="shared" si="33"/>
        <v>47665</v>
      </c>
      <c r="G2155" s="55" t="s">
        <v>4335</v>
      </c>
      <c r="H2155" s="57">
        <v>10000000</v>
      </c>
      <c r="I2155" s="39"/>
      <c r="J2155" s="40"/>
      <c r="K2155" s="45">
        <v>10000000</v>
      </c>
    </row>
    <row r="2156" spans="1:11" s="62" customFormat="1" ht="45" x14ac:dyDescent="0.2">
      <c r="A2156" s="25">
        <v>11084</v>
      </c>
      <c r="B2156" s="54" t="s">
        <v>1289</v>
      </c>
      <c r="C2156" s="55" t="s">
        <v>4334</v>
      </c>
      <c r="D2156" s="59" t="s">
        <v>3537</v>
      </c>
      <c r="E2156" s="56">
        <v>44013</v>
      </c>
      <c r="F2156" s="26">
        <f t="shared" si="33"/>
        <v>47665</v>
      </c>
      <c r="G2156" s="55" t="s">
        <v>4336</v>
      </c>
      <c r="H2156" s="57">
        <v>10000000</v>
      </c>
      <c r="I2156" s="39"/>
      <c r="J2156" s="40"/>
      <c r="K2156" s="45">
        <v>10000000</v>
      </c>
    </row>
    <row r="2157" spans="1:11" s="62" customFormat="1" ht="45" x14ac:dyDescent="0.2">
      <c r="A2157" s="25">
        <v>11085</v>
      </c>
      <c r="B2157" s="54" t="s">
        <v>1289</v>
      </c>
      <c r="C2157" s="55" t="s">
        <v>4337</v>
      </c>
      <c r="D2157" s="59" t="s">
        <v>3537</v>
      </c>
      <c r="E2157" s="56">
        <v>44013</v>
      </c>
      <c r="F2157" s="26">
        <f t="shared" si="33"/>
        <v>47665</v>
      </c>
      <c r="G2157" s="55" t="s">
        <v>4338</v>
      </c>
      <c r="H2157" s="57">
        <v>5000000</v>
      </c>
      <c r="I2157" s="39"/>
      <c r="J2157" s="40"/>
      <c r="K2157" s="45">
        <v>5000000</v>
      </c>
    </row>
    <row r="2158" spans="1:11" s="62" customFormat="1" ht="45" x14ac:dyDescent="0.2">
      <c r="A2158" s="25">
        <v>11086</v>
      </c>
      <c r="B2158" s="54" t="s">
        <v>1289</v>
      </c>
      <c r="C2158" s="55" t="s">
        <v>4337</v>
      </c>
      <c r="D2158" s="59" t="s">
        <v>3537</v>
      </c>
      <c r="E2158" s="56">
        <v>44013</v>
      </c>
      <c r="F2158" s="26">
        <f t="shared" si="33"/>
        <v>47665</v>
      </c>
      <c r="G2158" s="55" t="s">
        <v>4339</v>
      </c>
      <c r="H2158" s="57">
        <v>15000000</v>
      </c>
      <c r="I2158" s="39"/>
      <c r="J2158" s="40"/>
      <c r="K2158" s="45">
        <v>15000000</v>
      </c>
    </row>
    <row r="2159" spans="1:11" s="62" customFormat="1" ht="56.25" x14ac:dyDescent="0.2">
      <c r="A2159" s="25">
        <v>11087</v>
      </c>
      <c r="B2159" s="54" t="s">
        <v>1289</v>
      </c>
      <c r="C2159" s="55" t="s">
        <v>4337</v>
      </c>
      <c r="D2159" s="59" t="s">
        <v>3537</v>
      </c>
      <c r="E2159" s="56">
        <v>44013</v>
      </c>
      <c r="F2159" s="26">
        <f t="shared" si="33"/>
        <v>47665</v>
      </c>
      <c r="G2159" s="55" t="s">
        <v>4340</v>
      </c>
      <c r="H2159" s="57">
        <v>10000000</v>
      </c>
      <c r="I2159" s="39"/>
      <c r="J2159" s="40"/>
      <c r="K2159" s="45">
        <v>10000000</v>
      </c>
    </row>
    <row r="2160" spans="1:11" s="62" customFormat="1" ht="45" x14ac:dyDescent="0.2">
      <c r="A2160" s="25">
        <v>11088</v>
      </c>
      <c r="B2160" s="54" t="s">
        <v>1289</v>
      </c>
      <c r="C2160" s="55" t="s">
        <v>4337</v>
      </c>
      <c r="D2160" s="59" t="s">
        <v>3537</v>
      </c>
      <c r="E2160" s="56">
        <v>44013</v>
      </c>
      <c r="F2160" s="26">
        <f t="shared" si="33"/>
        <v>47665</v>
      </c>
      <c r="G2160" s="55" t="s">
        <v>4341</v>
      </c>
      <c r="H2160" s="57">
        <v>2000000</v>
      </c>
      <c r="I2160" s="39"/>
      <c r="J2160" s="40"/>
      <c r="K2160" s="45">
        <v>2000000</v>
      </c>
    </row>
    <row r="2161" spans="1:11" s="62" customFormat="1" ht="45" x14ac:dyDescent="0.2">
      <c r="A2161" s="25">
        <v>11089</v>
      </c>
      <c r="B2161" s="54" t="s">
        <v>1289</v>
      </c>
      <c r="C2161" s="55" t="s">
        <v>4337</v>
      </c>
      <c r="D2161" s="59" t="s">
        <v>3537</v>
      </c>
      <c r="E2161" s="56">
        <v>44013</v>
      </c>
      <c r="F2161" s="26">
        <f t="shared" si="33"/>
        <v>47665</v>
      </c>
      <c r="G2161" s="55" t="s">
        <v>4342</v>
      </c>
      <c r="H2161" s="57">
        <v>10000000</v>
      </c>
      <c r="I2161" s="39"/>
      <c r="J2161" s="40"/>
      <c r="K2161" s="45">
        <v>10000000</v>
      </c>
    </row>
    <row r="2162" spans="1:11" s="62" customFormat="1" ht="45" x14ac:dyDescent="0.2">
      <c r="A2162" s="25">
        <v>11090</v>
      </c>
      <c r="B2162" s="54" t="s">
        <v>1289</v>
      </c>
      <c r="C2162" s="55" t="s">
        <v>4337</v>
      </c>
      <c r="D2162" s="59" t="s">
        <v>3537</v>
      </c>
      <c r="E2162" s="56">
        <v>44013</v>
      </c>
      <c r="F2162" s="26">
        <f t="shared" si="33"/>
        <v>47665</v>
      </c>
      <c r="G2162" s="55" t="s">
        <v>4343</v>
      </c>
      <c r="H2162" s="57">
        <v>3000000</v>
      </c>
      <c r="I2162" s="39">
        <v>0</v>
      </c>
      <c r="J2162" s="40"/>
      <c r="K2162" s="45">
        <v>3000000</v>
      </c>
    </row>
    <row r="2163" spans="1:11" s="62" customFormat="1" ht="45" x14ac:dyDescent="0.2">
      <c r="A2163" s="25">
        <v>11091</v>
      </c>
      <c r="B2163" s="54" t="s">
        <v>1289</v>
      </c>
      <c r="C2163" s="55" t="s">
        <v>4337</v>
      </c>
      <c r="D2163" s="59" t="s">
        <v>3537</v>
      </c>
      <c r="E2163" s="56">
        <v>44013</v>
      </c>
      <c r="F2163" s="26">
        <f t="shared" si="33"/>
        <v>47665</v>
      </c>
      <c r="G2163" s="55" t="s">
        <v>4344</v>
      </c>
      <c r="H2163" s="57">
        <v>5000000</v>
      </c>
      <c r="I2163" s="39"/>
      <c r="J2163" s="40"/>
      <c r="K2163" s="45">
        <v>5000000</v>
      </c>
    </row>
    <row r="2164" spans="1:11" s="62" customFormat="1" ht="45" x14ac:dyDescent="0.2">
      <c r="A2164" s="25">
        <v>11092</v>
      </c>
      <c r="B2164" s="54" t="s">
        <v>1289</v>
      </c>
      <c r="C2164" s="55" t="s">
        <v>4337</v>
      </c>
      <c r="D2164" s="59" t="s">
        <v>3537</v>
      </c>
      <c r="E2164" s="56">
        <v>44013</v>
      </c>
      <c r="F2164" s="26">
        <f t="shared" si="33"/>
        <v>47665</v>
      </c>
      <c r="G2164" s="55" t="s">
        <v>4345</v>
      </c>
      <c r="H2164" s="57">
        <v>15000000</v>
      </c>
      <c r="I2164" s="39">
        <v>0</v>
      </c>
      <c r="J2164" s="40"/>
      <c r="K2164" s="45">
        <v>15000000</v>
      </c>
    </row>
    <row r="2165" spans="1:11" s="62" customFormat="1" ht="33.75" x14ac:dyDescent="0.2">
      <c r="A2165" s="25">
        <v>11093</v>
      </c>
      <c r="B2165" s="54" t="s">
        <v>1289</v>
      </c>
      <c r="C2165" s="55" t="s">
        <v>4346</v>
      </c>
      <c r="D2165" s="59" t="s">
        <v>3537</v>
      </c>
      <c r="E2165" s="56">
        <v>44013</v>
      </c>
      <c r="F2165" s="26">
        <f t="shared" si="33"/>
        <v>47665</v>
      </c>
      <c r="G2165" s="55" t="s">
        <v>4347</v>
      </c>
      <c r="H2165" s="57">
        <v>1500000</v>
      </c>
      <c r="I2165" s="39"/>
      <c r="J2165" s="40"/>
      <c r="K2165" s="45">
        <v>1500000</v>
      </c>
    </row>
    <row r="2166" spans="1:11" s="62" customFormat="1" ht="22.5" x14ac:dyDescent="0.2">
      <c r="A2166" s="25">
        <v>11094</v>
      </c>
      <c r="B2166" s="54" t="s">
        <v>117</v>
      </c>
      <c r="C2166" s="55" t="s">
        <v>976</v>
      </c>
      <c r="D2166" s="59" t="s">
        <v>3537</v>
      </c>
      <c r="E2166" s="56">
        <v>44013</v>
      </c>
      <c r="F2166" s="26">
        <f t="shared" si="33"/>
        <v>47665</v>
      </c>
      <c r="G2166" s="55" t="s">
        <v>4150</v>
      </c>
      <c r="H2166" s="57">
        <v>1000000</v>
      </c>
      <c r="I2166" s="39"/>
      <c r="J2166" s="40"/>
      <c r="K2166" s="45">
        <v>1000000</v>
      </c>
    </row>
    <row r="2167" spans="1:11" s="62" customFormat="1" ht="22.5" x14ac:dyDescent="0.2">
      <c r="A2167" s="25">
        <v>11095</v>
      </c>
      <c r="B2167" s="54" t="s">
        <v>678</v>
      </c>
      <c r="C2167" s="55" t="s">
        <v>833</v>
      </c>
      <c r="D2167" s="59" t="s">
        <v>3537</v>
      </c>
      <c r="E2167" s="56">
        <v>44013</v>
      </c>
      <c r="F2167" s="26">
        <f t="shared" si="33"/>
        <v>47665</v>
      </c>
      <c r="G2167" s="55" t="s">
        <v>4348</v>
      </c>
      <c r="H2167" s="57">
        <v>20000000</v>
      </c>
      <c r="I2167" s="39">
        <v>4050000</v>
      </c>
      <c r="J2167" s="40" t="s">
        <v>6412</v>
      </c>
      <c r="K2167" s="45">
        <v>15950000</v>
      </c>
    </row>
    <row r="2168" spans="1:11" s="62" customFormat="1" ht="33.75" x14ac:dyDescent="0.2">
      <c r="A2168" s="25">
        <v>11096</v>
      </c>
      <c r="B2168" s="54" t="s">
        <v>678</v>
      </c>
      <c r="C2168" s="55" t="s">
        <v>4349</v>
      </c>
      <c r="D2168" s="59" t="s">
        <v>3537</v>
      </c>
      <c r="E2168" s="56">
        <v>44013</v>
      </c>
      <c r="F2168" s="26">
        <f t="shared" si="33"/>
        <v>47665</v>
      </c>
      <c r="G2168" s="55" t="s">
        <v>4350</v>
      </c>
      <c r="H2168" s="57">
        <v>10000000</v>
      </c>
      <c r="I2168" s="39"/>
      <c r="J2168" s="40"/>
      <c r="K2168" s="45">
        <v>10000000</v>
      </c>
    </row>
    <row r="2169" spans="1:11" s="62" customFormat="1" ht="22.5" x14ac:dyDescent="0.2">
      <c r="A2169" s="25">
        <v>11097</v>
      </c>
      <c r="B2169" s="54" t="s">
        <v>1445</v>
      </c>
      <c r="C2169" s="55" t="s">
        <v>976</v>
      </c>
      <c r="D2169" s="59" t="s">
        <v>3537</v>
      </c>
      <c r="E2169" s="56">
        <v>44013</v>
      </c>
      <c r="F2169" s="26">
        <f t="shared" si="33"/>
        <v>47665</v>
      </c>
      <c r="G2169" s="55" t="s">
        <v>4351</v>
      </c>
      <c r="H2169" s="57">
        <v>5000000</v>
      </c>
      <c r="I2169" s="39"/>
      <c r="J2169" s="40"/>
      <c r="K2169" s="45">
        <v>5000000</v>
      </c>
    </row>
    <row r="2170" spans="1:11" s="62" customFormat="1" ht="33.75" x14ac:dyDescent="0.2">
      <c r="A2170" s="25">
        <v>11098</v>
      </c>
      <c r="B2170" s="54" t="s">
        <v>1445</v>
      </c>
      <c r="C2170" s="55" t="s">
        <v>976</v>
      </c>
      <c r="D2170" s="59" t="s">
        <v>3537</v>
      </c>
      <c r="E2170" s="56">
        <v>44013</v>
      </c>
      <c r="F2170" s="26">
        <f t="shared" si="33"/>
        <v>47665</v>
      </c>
      <c r="G2170" s="55" t="s">
        <v>4352</v>
      </c>
      <c r="H2170" s="57">
        <v>20000000</v>
      </c>
      <c r="I2170" s="39">
        <v>3000000</v>
      </c>
      <c r="J2170" s="40">
        <v>44188</v>
      </c>
      <c r="K2170" s="45">
        <v>17000000</v>
      </c>
    </row>
    <row r="2171" spans="1:11" s="62" customFormat="1" ht="22.5" x14ac:dyDescent="0.2">
      <c r="A2171" s="25">
        <v>11099</v>
      </c>
      <c r="B2171" s="54" t="s">
        <v>1445</v>
      </c>
      <c r="C2171" s="55" t="s">
        <v>976</v>
      </c>
      <c r="D2171" s="59" t="s">
        <v>3537</v>
      </c>
      <c r="E2171" s="56">
        <v>44013</v>
      </c>
      <c r="F2171" s="26">
        <f t="shared" si="33"/>
        <v>47665</v>
      </c>
      <c r="G2171" s="55" t="s">
        <v>4353</v>
      </c>
      <c r="H2171" s="57">
        <v>500000</v>
      </c>
      <c r="I2171" s="39"/>
      <c r="J2171" s="40"/>
      <c r="K2171" s="45">
        <v>500000</v>
      </c>
    </row>
    <row r="2172" spans="1:11" s="62" customFormat="1" ht="22.5" x14ac:dyDescent="0.2">
      <c r="A2172" s="25">
        <v>11100</v>
      </c>
      <c r="B2172" s="54" t="s">
        <v>1445</v>
      </c>
      <c r="C2172" s="55" t="s">
        <v>976</v>
      </c>
      <c r="D2172" s="59" t="s">
        <v>3537</v>
      </c>
      <c r="E2172" s="56">
        <v>44013</v>
      </c>
      <c r="F2172" s="26">
        <f t="shared" si="33"/>
        <v>47665</v>
      </c>
      <c r="G2172" s="55" t="s">
        <v>4354</v>
      </c>
      <c r="H2172" s="57">
        <v>10000000</v>
      </c>
      <c r="I2172" s="39">
        <v>2500000</v>
      </c>
      <c r="J2172" s="40" t="s">
        <v>5132</v>
      </c>
      <c r="K2172" s="45">
        <v>7500000</v>
      </c>
    </row>
    <row r="2173" spans="1:11" s="62" customFormat="1" ht="22.5" x14ac:dyDescent="0.2">
      <c r="A2173" s="25">
        <v>11101</v>
      </c>
      <c r="B2173" s="54" t="s">
        <v>1445</v>
      </c>
      <c r="C2173" s="55" t="s">
        <v>976</v>
      </c>
      <c r="D2173" s="59" t="s">
        <v>3537</v>
      </c>
      <c r="E2173" s="56">
        <v>44013</v>
      </c>
      <c r="F2173" s="26">
        <f t="shared" si="33"/>
        <v>47665</v>
      </c>
      <c r="G2173" s="55" t="s">
        <v>2006</v>
      </c>
      <c r="H2173" s="57">
        <v>5000000</v>
      </c>
      <c r="I2173" s="39">
        <v>2000000</v>
      </c>
      <c r="J2173" s="40" t="s">
        <v>6373</v>
      </c>
      <c r="K2173" s="45">
        <v>3000000</v>
      </c>
    </row>
    <row r="2174" spans="1:11" s="62" customFormat="1" ht="22.5" x14ac:dyDescent="0.2">
      <c r="A2174" s="25">
        <v>11102</v>
      </c>
      <c r="B2174" s="54" t="s">
        <v>1445</v>
      </c>
      <c r="C2174" s="55" t="s">
        <v>976</v>
      </c>
      <c r="D2174" s="59" t="s">
        <v>3537</v>
      </c>
      <c r="E2174" s="56">
        <v>44013</v>
      </c>
      <c r="F2174" s="26">
        <f t="shared" si="33"/>
        <v>47665</v>
      </c>
      <c r="G2174" s="55" t="s">
        <v>4355</v>
      </c>
      <c r="H2174" s="57">
        <v>25000000</v>
      </c>
      <c r="I2174" s="39"/>
      <c r="J2174" s="40"/>
      <c r="K2174" s="45">
        <v>25000000</v>
      </c>
    </row>
    <row r="2175" spans="1:11" s="62" customFormat="1" ht="22.5" x14ac:dyDescent="0.2">
      <c r="A2175" s="25">
        <v>11103</v>
      </c>
      <c r="B2175" s="54" t="s">
        <v>1445</v>
      </c>
      <c r="C2175" s="55" t="s">
        <v>976</v>
      </c>
      <c r="D2175" s="59" t="s">
        <v>3537</v>
      </c>
      <c r="E2175" s="56">
        <v>44013</v>
      </c>
      <c r="F2175" s="26">
        <f t="shared" si="33"/>
        <v>47665</v>
      </c>
      <c r="G2175" s="55" t="s">
        <v>4356</v>
      </c>
      <c r="H2175" s="57">
        <v>10000000</v>
      </c>
      <c r="I2175" s="39"/>
      <c r="J2175" s="40"/>
      <c r="K2175" s="45">
        <v>10000000</v>
      </c>
    </row>
    <row r="2176" spans="1:11" s="62" customFormat="1" ht="45" x14ac:dyDescent="0.2">
      <c r="A2176" s="25">
        <v>11104</v>
      </c>
      <c r="B2176" s="54" t="s">
        <v>1445</v>
      </c>
      <c r="C2176" s="55" t="s">
        <v>976</v>
      </c>
      <c r="D2176" s="59" t="s">
        <v>3537</v>
      </c>
      <c r="E2176" s="56">
        <v>44013</v>
      </c>
      <c r="F2176" s="26">
        <f t="shared" si="33"/>
        <v>47665</v>
      </c>
      <c r="G2176" s="55" t="s">
        <v>4357</v>
      </c>
      <c r="H2176" s="57">
        <v>30000000</v>
      </c>
      <c r="I2176" s="39">
        <v>12000000</v>
      </c>
      <c r="J2176" s="40" t="s">
        <v>6401</v>
      </c>
      <c r="K2176" s="45">
        <v>18000000</v>
      </c>
    </row>
    <row r="2177" spans="1:11" s="62" customFormat="1" ht="22.5" x14ac:dyDescent="0.2">
      <c r="A2177" s="25">
        <v>11105</v>
      </c>
      <c r="B2177" s="54" t="s">
        <v>1445</v>
      </c>
      <c r="C2177" s="55" t="s">
        <v>976</v>
      </c>
      <c r="D2177" s="59" t="s">
        <v>3537</v>
      </c>
      <c r="E2177" s="56">
        <v>44013</v>
      </c>
      <c r="F2177" s="26">
        <f t="shared" si="33"/>
        <v>47665</v>
      </c>
      <c r="G2177" s="55" t="s">
        <v>4358</v>
      </c>
      <c r="H2177" s="57">
        <v>1500000</v>
      </c>
      <c r="I2177" s="39"/>
      <c r="J2177" s="40"/>
      <c r="K2177" s="45">
        <v>1500000</v>
      </c>
    </row>
    <row r="2178" spans="1:11" s="62" customFormat="1" ht="33.75" x14ac:dyDescent="0.2">
      <c r="A2178" s="25">
        <v>11106</v>
      </c>
      <c r="B2178" s="54" t="s">
        <v>1445</v>
      </c>
      <c r="C2178" s="55" t="s">
        <v>976</v>
      </c>
      <c r="D2178" s="59" t="s">
        <v>3537</v>
      </c>
      <c r="E2178" s="56">
        <v>44013</v>
      </c>
      <c r="F2178" s="26">
        <f t="shared" si="33"/>
        <v>47665</v>
      </c>
      <c r="G2178" s="55" t="s">
        <v>4359</v>
      </c>
      <c r="H2178" s="57">
        <v>2250000</v>
      </c>
      <c r="I2178" s="39">
        <v>2250000</v>
      </c>
      <c r="J2178" s="40" t="s">
        <v>6437</v>
      </c>
      <c r="K2178" s="45">
        <v>0</v>
      </c>
    </row>
    <row r="2179" spans="1:11" s="62" customFormat="1" ht="45" x14ac:dyDescent="0.2">
      <c r="A2179" s="25">
        <v>11107</v>
      </c>
      <c r="B2179" s="54" t="s">
        <v>1445</v>
      </c>
      <c r="C2179" s="55" t="s">
        <v>976</v>
      </c>
      <c r="D2179" s="59" t="s">
        <v>3537</v>
      </c>
      <c r="E2179" s="56">
        <v>44013</v>
      </c>
      <c r="F2179" s="26">
        <f t="shared" si="33"/>
        <v>47665</v>
      </c>
      <c r="G2179" s="55" t="s">
        <v>4360</v>
      </c>
      <c r="H2179" s="57">
        <v>9000000</v>
      </c>
      <c r="I2179" s="39"/>
      <c r="J2179" s="40"/>
      <c r="K2179" s="45">
        <v>9000000</v>
      </c>
    </row>
    <row r="2180" spans="1:11" s="62" customFormat="1" ht="33.75" x14ac:dyDescent="0.2">
      <c r="A2180" s="25">
        <v>11108</v>
      </c>
      <c r="B2180" s="54" t="s">
        <v>1445</v>
      </c>
      <c r="C2180" s="55" t="s">
        <v>976</v>
      </c>
      <c r="D2180" s="59" t="s">
        <v>3537</v>
      </c>
      <c r="E2180" s="56">
        <v>44013</v>
      </c>
      <c r="F2180" s="26">
        <f t="shared" ref="F2180:F2243" si="34">IF(D2180="","",(DATE(YEAR(E2180)+10,MONTH(E2180),DAY(E2180))))</f>
        <v>47665</v>
      </c>
      <c r="G2180" s="55" t="s">
        <v>4361</v>
      </c>
      <c r="H2180" s="57">
        <v>5000000</v>
      </c>
      <c r="I2180" s="39"/>
      <c r="J2180" s="40"/>
      <c r="K2180" s="45">
        <v>5000000</v>
      </c>
    </row>
    <row r="2181" spans="1:11" s="62" customFormat="1" ht="22.5" x14ac:dyDescent="0.2">
      <c r="A2181" s="25">
        <v>11109</v>
      </c>
      <c r="B2181" s="54" t="s">
        <v>1445</v>
      </c>
      <c r="C2181" s="55" t="s">
        <v>976</v>
      </c>
      <c r="D2181" s="59" t="s">
        <v>3537</v>
      </c>
      <c r="E2181" s="56">
        <v>44013</v>
      </c>
      <c r="F2181" s="26">
        <f t="shared" si="34"/>
        <v>47665</v>
      </c>
      <c r="G2181" s="55" t="s">
        <v>4362</v>
      </c>
      <c r="H2181" s="57">
        <v>5000000</v>
      </c>
      <c r="I2181" s="39"/>
      <c r="J2181" s="40"/>
      <c r="K2181" s="45">
        <v>5000000</v>
      </c>
    </row>
    <row r="2182" spans="1:11" s="62" customFormat="1" ht="22.5" x14ac:dyDescent="0.2">
      <c r="A2182" s="25">
        <v>11110</v>
      </c>
      <c r="B2182" s="54" t="s">
        <v>1445</v>
      </c>
      <c r="C2182" s="55" t="s">
        <v>365</v>
      </c>
      <c r="D2182" s="59" t="s">
        <v>3537</v>
      </c>
      <c r="E2182" s="56">
        <v>44013</v>
      </c>
      <c r="F2182" s="26">
        <f t="shared" si="34"/>
        <v>47665</v>
      </c>
      <c r="G2182" s="55" t="s">
        <v>4363</v>
      </c>
      <c r="H2182" s="57">
        <v>1250000</v>
      </c>
      <c r="I2182" s="39"/>
      <c r="J2182" s="40"/>
      <c r="K2182" s="45">
        <v>1250000</v>
      </c>
    </row>
    <row r="2183" spans="1:11" s="62" customFormat="1" ht="45" x14ac:dyDescent="0.2">
      <c r="A2183" s="25">
        <v>11111</v>
      </c>
      <c r="B2183" s="54" t="s">
        <v>1445</v>
      </c>
      <c r="C2183" s="55" t="s">
        <v>365</v>
      </c>
      <c r="D2183" s="59" t="s">
        <v>3537</v>
      </c>
      <c r="E2183" s="56">
        <v>44013</v>
      </c>
      <c r="F2183" s="26">
        <f t="shared" si="34"/>
        <v>47665</v>
      </c>
      <c r="G2183" s="55" t="s">
        <v>4364</v>
      </c>
      <c r="H2183" s="57">
        <v>500000</v>
      </c>
      <c r="I2183" s="39"/>
      <c r="J2183" s="40"/>
      <c r="K2183" s="45">
        <v>500000</v>
      </c>
    </row>
    <row r="2184" spans="1:11" s="62" customFormat="1" ht="22.5" x14ac:dyDescent="0.2">
      <c r="A2184" s="25">
        <v>11112</v>
      </c>
      <c r="B2184" s="54" t="s">
        <v>1445</v>
      </c>
      <c r="C2184" s="55" t="s">
        <v>365</v>
      </c>
      <c r="D2184" s="59" t="s">
        <v>3537</v>
      </c>
      <c r="E2184" s="56">
        <v>44013</v>
      </c>
      <c r="F2184" s="26">
        <f t="shared" si="34"/>
        <v>47665</v>
      </c>
      <c r="G2184" s="55" t="s">
        <v>4365</v>
      </c>
      <c r="H2184" s="57">
        <v>1250000</v>
      </c>
      <c r="I2184" s="39"/>
      <c r="J2184" s="40"/>
      <c r="K2184" s="45">
        <v>1250000</v>
      </c>
    </row>
    <row r="2185" spans="1:11" s="62" customFormat="1" ht="22.5" x14ac:dyDescent="0.2">
      <c r="A2185" s="25">
        <v>11113</v>
      </c>
      <c r="B2185" s="54" t="s">
        <v>1445</v>
      </c>
      <c r="C2185" s="55" t="s">
        <v>365</v>
      </c>
      <c r="D2185" s="59" t="s">
        <v>3537</v>
      </c>
      <c r="E2185" s="56">
        <v>44013</v>
      </c>
      <c r="F2185" s="26">
        <f t="shared" si="34"/>
        <v>47665</v>
      </c>
      <c r="G2185" s="55" t="s">
        <v>4366</v>
      </c>
      <c r="H2185" s="57">
        <v>1000000</v>
      </c>
      <c r="I2185" s="39"/>
      <c r="J2185" s="40"/>
      <c r="K2185" s="45">
        <v>1000000</v>
      </c>
    </row>
    <row r="2186" spans="1:11" s="62" customFormat="1" ht="22.5" x14ac:dyDescent="0.2">
      <c r="A2186" s="25">
        <v>11114</v>
      </c>
      <c r="B2186" s="54" t="s">
        <v>1445</v>
      </c>
      <c r="C2186" s="55" t="s">
        <v>365</v>
      </c>
      <c r="D2186" s="59" t="s">
        <v>3537</v>
      </c>
      <c r="E2186" s="56">
        <v>44013</v>
      </c>
      <c r="F2186" s="26">
        <f t="shared" si="34"/>
        <v>47665</v>
      </c>
      <c r="G2186" s="55" t="s">
        <v>4367</v>
      </c>
      <c r="H2186" s="57">
        <v>7000000</v>
      </c>
      <c r="I2186" s="39"/>
      <c r="J2186" s="40"/>
      <c r="K2186" s="45">
        <v>7000000</v>
      </c>
    </row>
    <row r="2187" spans="1:11" s="62" customFormat="1" ht="33.75" x14ac:dyDescent="0.2">
      <c r="A2187" s="25">
        <v>11115</v>
      </c>
      <c r="B2187" s="54" t="s">
        <v>1445</v>
      </c>
      <c r="C2187" s="55" t="s">
        <v>365</v>
      </c>
      <c r="D2187" s="59" t="s">
        <v>3537</v>
      </c>
      <c r="E2187" s="56">
        <v>44013</v>
      </c>
      <c r="F2187" s="26">
        <f t="shared" si="34"/>
        <v>47665</v>
      </c>
      <c r="G2187" s="55" t="s">
        <v>4368</v>
      </c>
      <c r="H2187" s="57">
        <v>5000000</v>
      </c>
      <c r="I2187" s="39"/>
      <c r="J2187" s="40"/>
      <c r="K2187" s="45">
        <v>5000000</v>
      </c>
    </row>
    <row r="2188" spans="1:11" s="62" customFormat="1" ht="33.75" x14ac:dyDescent="0.2">
      <c r="A2188" s="25">
        <v>11116</v>
      </c>
      <c r="B2188" s="54" t="s">
        <v>1445</v>
      </c>
      <c r="C2188" s="55" t="s">
        <v>365</v>
      </c>
      <c r="D2188" s="59" t="s">
        <v>3537</v>
      </c>
      <c r="E2188" s="56">
        <v>44013</v>
      </c>
      <c r="F2188" s="26">
        <f t="shared" si="34"/>
        <v>47665</v>
      </c>
      <c r="G2188" s="55" t="s">
        <v>4369</v>
      </c>
      <c r="H2188" s="57">
        <v>5000000</v>
      </c>
      <c r="I2188" s="39">
        <v>1500000</v>
      </c>
      <c r="J2188" s="40" t="s">
        <v>5095</v>
      </c>
      <c r="K2188" s="45">
        <v>3500000</v>
      </c>
    </row>
    <row r="2189" spans="1:11" s="62" customFormat="1" ht="33.75" x14ac:dyDescent="0.2">
      <c r="A2189" s="25">
        <v>11117</v>
      </c>
      <c r="B2189" s="54" t="s">
        <v>1445</v>
      </c>
      <c r="C2189" s="55" t="s">
        <v>365</v>
      </c>
      <c r="D2189" s="59" t="s">
        <v>3537</v>
      </c>
      <c r="E2189" s="56">
        <v>44013</v>
      </c>
      <c r="F2189" s="26">
        <f t="shared" si="34"/>
        <v>47665</v>
      </c>
      <c r="G2189" s="55" t="s">
        <v>4370</v>
      </c>
      <c r="H2189" s="57">
        <v>5000000</v>
      </c>
      <c r="I2189" s="39"/>
      <c r="J2189" s="40"/>
      <c r="K2189" s="45">
        <v>5000000</v>
      </c>
    </row>
    <row r="2190" spans="1:11" s="62" customFormat="1" ht="33.75" x14ac:dyDescent="0.2">
      <c r="A2190" s="25">
        <v>11118</v>
      </c>
      <c r="B2190" s="54" t="s">
        <v>1445</v>
      </c>
      <c r="C2190" s="55" t="s">
        <v>365</v>
      </c>
      <c r="D2190" s="59" t="s">
        <v>3537</v>
      </c>
      <c r="E2190" s="56">
        <v>44013</v>
      </c>
      <c r="F2190" s="26">
        <f t="shared" si="34"/>
        <v>47665</v>
      </c>
      <c r="G2190" s="55" t="s">
        <v>4371</v>
      </c>
      <c r="H2190" s="57">
        <v>5000000</v>
      </c>
      <c r="I2190" s="39"/>
      <c r="J2190" s="40"/>
      <c r="K2190" s="45">
        <v>5000000</v>
      </c>
    </row>
    <row r="2191" spans="1:11" s="62" customFormat="1" ht="22.5" x14ac:dyDescent="0.2">
      <c r="A2191" s="25">
        <v>11119</v>
      </c>
      <c r="B2191" s="54" t="s">
        <v>1445</v>
      </c>
      <c r="C2191" s="55" t="s">
        <v>365</v>
      </c>
      <c r="D2191" s="59" t="s">
        <v>3537</v>
      </c>
      <c r="E2191" s="56">
        <v>44013</v>
      </c>
      <c r="F2191" s="26">
        <f t="shared" si="34"/>
        <v>47665</v>
      </c>
      <c r="G2191" s="55" t="s">
        <v>4372</v>
      </c>
      <c r="H2191" s="57">
        <v>5000000</v>
      </c>
      <c r="I2191" s="39"/>
      <c r="J2191" s="40"/>
      <c r="K2191" s="45">
        <v>5000000</v>
      </c>
    </row>
    <row r="2192" spans="1:11" s="62" customFormat="1" ht="33.75" x14ac:dyDescent="0.2">
      <c r="A2192" s="25">
        <v>11120</v>
      </c>
      <c r="B2192" s="54" t="s">
        <v>1445</v>
      </c>
      <c r="C2192" s="55" t="s">
        <v>365</v>
      </c>
      <c r="D2192" s="59" t="s">
        <v>3537</v>
      </c>
      <c r="E2192" s="56">
        <v>44013</v>
      </c>
      <c r="F2192" s="26">
        <f t="shared" si="34"/>
        <v>47665</v>
      </c>
      <c r="G2192" s="55" t="s">
        <v>4373</v>
      </c>
      <c r="H2192" s="57">
        <v>5000000</v>
      </c>
      <c r="I2192" s="39"/>
      <c r="J2192" s="40"/>
      <c r="K2192" s="45">
        <v>5000000</v>
      </c>
    </row>
    <row r="2193" spans="1:11" s="62" customFormat="1" ht="22.5" x14ac:dyDescent="0.2">
      <c r="A2193" s="25">
        <v>11121</v>
      </c>
      <c r="B2193" s="54" t="s">
        <v>1445</v>
      </c>
      <c r="C2193" s="55" t="s">
        <v>365</v>
      </c>
      <c r="D2193" s="59" t="s">
        <v>3537</v>
      </c>
      <c r="E2193" s="56">
        <v>44013</v>
      </c>
      <c r="F2193" s="26">
        <f t="shared" si="34"/>
        <v>47665</v>
      </c>
      <c r="G2193" s="55" t="s">
        <v>4374</v>
      </c>
      <c r="H2193" s="57">
        <v>5000000</v>
      </c>
      <c r="I2193" s="39"/>
      <c r="J2193" s="40"/>
      <c r="K2193" s="45">
        <v>5000000</v>
      </c>
    </row>
    <row r="2194" spans="1:11" s="62" customFormat="1" ht="22.5" x14ac:dyDescent="0.2">
      <c r="A2194" s="25">
        <v>11122</v>
      </c>
      <c r="B2194" s="54" t="s">
        <v>1445</v>
      </c>
      <c r="C2194" s="55" t="s">
        <v>365</v>
      </c>
      <c r="D2194" s="59" t="s">
        <v>3537</v>
      </c>
      <c r="E2194" s="56">
        <v>44013</v>
      </c>
      <c r="F2194" s="26">
        <f t="shared" si="34"/>
        <v>47665</v>
      </c>
      <c r="G2194" s="55" t="s">
        <v>4375</v>
      </c>
      <c r="H2194" s="57">
        <v>5000000</v>
      </c>
      <c r="I2194" s="39"/>
      <c r="J2194" s="40"/>
      <c r="K2194" s="45">
        <v>5000000</v>
      </c>
    </row>
    <row r="2195" spans="1:11" s="62" customFormat="1" ht="22.5" x14ac:dyDescent="0.2">
      <c r="A2195" s="25">
        <v>11123</v>
      </c>
      <c r="B2195" s="54" t="s">
        <v>1445</v>
      </c>
      <c r="C2195" s="55" t="s">
        <v>365</v>
      </c>
      <c r="D2195" s="59" t="s">
        <v>3537</v>
      </c>
      <c r="E2195" s="56">
        <v>44013</v>
      </c>
      <c r="F2195" s="26">
        <f t="shared" si="34"/>
        <v>47665</v>
      </c>
      <c r="G2195" s="55" t="s">
        <v>4376</v>
      </c>
      <c r="H2195" s="57">
        <v>5000000</v>
      </c>
      <c r="I2195" s="39"/>
      <c r="J2195" s="40"/>
      <c r="K2195" s="45">
        <v>5000000</v>
      </c>
    </row>
    <row r="2196" spans="1:11" s="62" customFormat="1" ht="33.75" x14ac:dyDescent="0.2">
      <c r="A2196" s="25">
        <v>11124</v>
      </c>
      <c r="B2196" s="54" t="s">
        <v>1445</v>
      </c>
      <c r="C2196" s="55" t="s">
        <v>365</v>
      </c>
      <c r="D2196" s="59" t="s">
        <v>3537</v>
      </c>
      <c r="E2196" s="56">
        <v>44013</v>
      </c>
      <c r="F2196" s="26">
        <f t="shared" si="34"/>
        <v>47665</v>
      </c>
      <c r="G2196" s="55" t="s">
        <v>4377</v>
      </c>
      <c r="H2196" s="57">
        <v>3000000</v>
      </c>
      <c r="I2196" s="39"/>
      <c r="J2196" s="40"/>
      <c r="K2196" s="45">
        <v>3000000</v>
      </c>
    </row>
    <row r="2197" spans="1:11" s="62" customFormat="1" ht="33.75" x14ac:dyDescent="0.2">
      <c r="A2197" s="25">
        <v>11125</v>
      </c>
      <c r="B2197" s="54" t="s">
        <v>1445</v>
      </c>
      <c r="C2197" s="55" t="s">
        <v>365</v>
      </c>
      <c r="D2197" s="59" t="s">
        <v>3537</v>
      </c>
      <c r="E2197" s="56">
        <v>44013</v>
      </c>
      <c r="F2197" s="26">
        <f t="shared" si="34"/>
        <v>47665</v>
      </c>
      <c r="G2197" s="55" t="s">
        <v>4378</v>
      </c>
      <c r="H2197" s="57">
        <v>3000000</v>
      </c>
      <c r="I2197" s="39"/>
      <c r="J2197" s="40"/>
      <c r="K2197" s="45">
        <v>3000000</v>
      </c>
    </row>
    <row r="2198" spans="1:11" s="62" customFormat="1" ht="33.75" x14ac:dyDescent="0.2">
      <c r="A2198" s="25">
        <v>11126</v>
      </c>
      <c r="B2198" s="54" t="s">
        <v>1445</v>
      </c>
      <c r="C2198" s="55" t="s">
        <v>365</v>
      </c>
      <c r="D2198" s="59" t="s">
        <v>3537</v>
      </c>
      <c r="E2198" s="56">
        <v>44013</v>
      </c>
      <c r="F2198" s="26">
        <f t="shared" si="34"/>
        <v>47665</v>
      </c>
      <c r="G2198" s="55" t="s">
        <v>4379</v>
      </c>
      <c r="H2198" s="57">
        <v>3000000</v>
      </c>
      <c r="I2198" s="39"/>
      <c r="J2198" s="40"/>
      <c r="K2198" s="45">
        <v>3000000</v>
      </c>
    </row>
    <row r="2199" spans="1:11" s="62" customFormat="1" ht="22.5" x14ac:dyDescent="0.2">
      <c r="A2199" s="25">
        <v>11127</v>
      </c>
      <c r="B2199" s="54" t="s">
        <v>1445</v>
      </c>
      <c r="C2199" s="55" t="s">
        <v>365</v>
      </c>
      <c r="D2199" s="59" t="s">
        <v>3537</v>
      </c>
      <c r="E2199" s="56">
        <v>44013</v>
      </c>
      <c r="F2199" s="26">
        <f t="shared" si="34"/>
        <v>47665</v>
      </c>
      <c r="G2199" s="55" t="s">
        <v>4354</v>
      </c>
      <c r="H2199" s="57">
        <v>10000000</v>
      </c>
      <c r="I2199" s="39"/>
      <c r="J2199" s="40"/>
      <c r="K2199" s="45">
        <v>10000000</v>
      </c>
    </row>
    <row r="2200" spans="1:11" s="62" customFormat="1" ht="33.75" x14ac:dyDescent="0.2">
      <c r="A2200" s="25">
        <v>11128</v>
      </c>
      <c r="B2200" s="54" t="s">
        <v>1445</v>
      </c>
      <c r="C2200" s="55" t="s">
        <v>365</v>
      </c>
      <c r="D2200" s="59" t="s">
        <v>3537</v>
      </c>
      <c r="E2200" s="56">
        <v>44013</v>
      </c>
      <c r="F2200" s="26">
        <f t="shared" si="34"/>
        <v>47665</v>
      </c>
      <c r="G2200" s="55" t="s">
        <v>4380</v>
      </c>
      <c r="H2200" s="57">
        <v>5000000</v>
      </c>
      <c r="I2200" s="39"/>
      <c r="J2200" s="40"/>
      <c r="K2200" s="45">
        <v>5000000</v>
      </c>
    </row>
    <row r="2201" spans="1:11" s="62" customFormat="1" ht="33.75" x14ac:dyDescent="0.2">
      <c r="A2201" s="25">
        <v>11129</v>
      </c>
      <c r="B2201" s="54" t="s">
        <v>1445</v>
      </c>
      <c r="C2201" s="55" t="s">
        <v>365</v>
      </c>
      <c r="D2201" s="59" t="s">
        <v>3537</v>
      </c>
      <c r="E2201" s="56">
        <v>44013</v>
      </c>
      <c r="F2201" s="26">
        <f t="shared" si="34"/>
        <v>47665</v>
      </c>
      <c r="G2201" s="55" t="s">
        <v>4381</v>
      </c>
      <c r="H2201" s="57">
        <v>15000000</v>
      </c>
      <c r="I2201" s="39"/>
      <c r="J2201" s="40"/>
      <c r="K2201" s="45">
        <v>15000000</v>
      </c>
    </row>
    <row r="2202" spans="1:11" s="62" customFormat="1" ht="33.75" x14ac:dyDescent="0.2">
      <c r="A2202" s="25">
        <v>11130</v>
      </c>
      <c r="B2202" s="54" t="s">
        <v>1445</v>
      </c>
      <c r="C2202" s="55" t="s">
        <v>365</v>
      </c>
      <c r="D2202" s="59" t="s">
        <v>3537</v>
      </c>
      <c r="E2202" s="56">
        <v>44013</v>
      </c>
      <c r="F2202" s="26">
        <f t="shared" si="34"/>
        <v>47665</v>
      </c>
      <c r="G2202" s="55" t="s">
        <v>4382</v>
      </c>
      <c r="H2202" s="57">
        <v>12500000</v>
      </c>
      <c r="I2202" s="39"/>
      <c r="J2202" s="40"/>
      <c r="K2202" s="45">
        <v>12500000</v>
      </c>
    </row>
    <row r="2203" spans="1:11" s="62" customFormat="1" ht="33.75" x14ac:dyDescent="0.2">
      <c r="A2203" s="25">
        <v>11131</v>
      </c>
      <c r="B2203" s="54" t="s">
        <v>1445</v>
      </c>
      <c r="C2203" s="55" t="s">
        <v>365</v>
      </c>
      <c r="D2203" s="59" t="s">
        <v>3537</v>
      </c>
      <c r="E2203" s="56">
        <v>44013</v>
      </c>
      <c r="F2203" s="26">
        <f t="shared" si="34"/>
        <v>47665</v>
      </c>
      <c r="G2203" s="55" t="s">
        <v>4383</v>
      </c>
      <c r="H2203" s="57">
        <v>12500000</v>
      </c>
      <c r="I2203" s="39"/>
      <c r="J2203" s="40"/>
      <c r="K2203" s="45">
        <v>12500000</v>
      </c>
    </row>
    <row r="2204" spans="1:11" s="62" customFormat="1" ht="33.75" x14ac:dyDescent="0.2">
      <c r="A2204" s="25">
        <v>11132</v>
      </c>
      <c r="B2204" s="54" t="s">
        <v>1445</v>
      </c>
      <c r="C2204" s="55" t="s">
        <v>365</v>
      </c>
      <c r="D2204" s="59" t="s">
        <v>3537</v>
      </c>
      <c r="E2204" s="56">
        <v>44013</v>
      </c>
      <c r="F2204" s="26">
        <f t="shared" si="34"/>
        <v>47665</v>
      </c>
      <c r="G2204" s="55" t="s">
        <v>4384</v>
      </c>
      <c r="H2204" s="57">
        <v>12500000</v>
      </c>
      <c r="I2204" s="39"/>
      <c r="J2204" s="40"/>
      <c r="K2204" s="45">
        <v>12500000</v>
      </c>
    </row>
    <row r="2205" spans="1:11" s="62" customFormat="1" ht="22.5" x14ac:dyDescent="0.2">
      <c r="A2205" s="25">
        <v>11133</v>
      </c>
      <c r="B2205" s="54" t="s">
        <v>1445</v>
      </c>
      <c r="C2205" s="55" t="s">
        <v>365</v>
      </c>
      <c r="D2205" s="59" t="s">
        <v>3537</v>
      </c>
      <c r="E2205" s="56">
        <v>44013</v>
      </c>
      <c r="F2205" s="26">
        <f t="shared" si="34"/>
        <v>47665</v>
      </c>
      <c r="G2205" s="55" t="s">
        <v>4385</v>
      </c>
      <c r="H2205" s="57">
        <v>15000000</v>
      </c>
      <c r="I2205" s="39"/>
      <c r="J2205" s="40"/>
      <c r="K2205" s="45">
        <v>15000000</v>
      </c>
    </row>
    <row r="2206" spans="1:11" s="62" customFormat="1" ht="22.5" x14ac:dyDescent="0.2">
      <c r="A2206" s="25">
        <v>11134</v>
      </c>
      <c r="B2206" s="54" t="s">
        <v>1445</v>
      </c>
      <c r="C2206" s="55" t="s">
        <v>365</v>
      </c>
      <c r="D2206" s="59" t="s">
        <v>3537</v>
      </c>
      <c r="E2206" s="56">
        <v>44013</v>
      </c>
      <c r="F2206" s="26">
        <f t="shared" si="34"/>
        <v>47665</v>
      </c>
      <c r="G2206" s="55" t="s">
        <v>4386</v>
      </c>
      <c r="H2206" s="57">
        <v>2000000</v>
      </c>
      <c r="I2206" s="39"/>
      <c r="J2206" s="40"/>
      <c r="K2206" s="45">
        <v>2000000</v>
      </c>
    </row>
    <row r="2207" spans="1:11" s="62" customFormat="1" ht="22.5" x14ac:dyDescent="0.2">
      <c r="A2207" s="25">
        <v>11135</v>
      </c>
      <c r="B2207" s="54" t="s">
        <v>1445</v>
      </c>
      <c r="C2207" s="55" t="s">
        <v>365</v>
      </c>
      <c r="D2207" s="59" t="s">
        <v>3537</v>
      </c>
      <c r="E2207" s="56">
        <v>44013</v>
      </c>
      <c r="F2207" s="26">
        <f t="shared" si="34"/>
        <v>47665</v>
      </c>
      <c r="G2207" s="55" t="s">
        <v>4387</v>
      </c>
      <c r="H2207" s="57">
        <v>30000000</v>
      </c>
      <c r="I2207" s="39"/>
      <c r="J2207" s="40"/>
      <c r="K2207" s="45">
        <v>30000000</v>
      </c>
    </row>
    <row r="2208" spans="1:11" s="62" customFormat="1" ht="33.75" x14ac:dyDescent="0.2">
      <c r="A2208" s="25">
        <v>11136</v>
      </c>
      <c r="B2208" s="54" t="s">
        <v>1445</v>
      </c>
      <c r="C2208" s="55" t="s">
        <v>365</v>
      </c>
      <c r="D2208" s="59" t="s">
        <v>3537</v>
      </c>
      <c r="E2208" s="56">
        <v>44013</v>
      </c>
      <c r="F2208" s="26">
        <f t="shared" si="34"/>
        <v>47665</v>
      </c>
      <c r="G2208" s="55" t="s">
        <v>4388</v>
      </c>
      <c r="H2208" s="57">
        <v>5000000</v>
      </c>
      <c r="I2208" s="39"/>
      <c r="J2208" s="40"/>
      <c r="K2208" s="45">
        <v>5000000</v>
      </c>
    </row>
    <row r="2209" spans="1:11" s="62" customFormat="1" ht="22.5" x14ac:dyDescent="0.2">
      <c r="A2209" s="25">
        <v>11137</v>
      </c>
      <c r="B2209" s="54" t="s">
        <v>1445</v>
      </c>
      <c r="C2209" s="55" t="s">
        <v>365</v>
      </c>
      <c r="D2209" s="59" t="s">
        <v>3537</v>
      </c>
      <c r="E2209" s="56">
        <v>44013</v>
      </c>
      <c r="F2209" s="26">
        <f t="shared" si="34"/>
        <v>47665</v>
      </c>
      <c r="G2209" s="55" t="s">
        <v>4389</v>
      </c>
      <c r="H2209" s="57">
        <v>750000</v>
      </c>
      <c r="I2209" s="39"/>
      <c r="J2209" s="40"/>
      <c r="K2209" s="45">
        <v>750000</v>
      </c>
    </row>
    <row r="2210" spans="1:11" s="62" customFormat="1" ht="33.75" x14ac:dyDescent="0.2">
      <c r="A2210" s="25">
        <v>11138</v>
      </c>
      <c r="B2210" s="54" t="s">
        <v>1445</v>
      </c>
      <c r="C2210" s="55" t="s">
        <v>365</v>
      </c>
      <c r="D2210" s="59" t="s">
        <v>3537</v>
      </c>
      <c r="E2210" s="56">
        <v>44013</v>
      </c>
      <c r="F2210" s="26">
        <f t="shared" si="34"/>
        <v>47665</v>
      </c>
      <c r="G2210" s="55" t="s">
        <v>4390</v>
      </c>
      <c r="H2210" s="57">
        <v>5000000</v>
      </c>
      <c r="I2210" s="39"/>
      <c r="J2210" s="40"/>
      <c r="K2210" s="45">
        <v>5000000</v>
      </c>
    </row>
    <row r="2211" spans="1:11" s="62" customFormat="1" ht="22.5" x14ac:dyDescent="0.2">
      <c r="A2211" s="25">
        <v>11139</v>
      </c>
      <c r="B2211" s="54" t="s">
        <v>1445</v>
      </c>
      <c r="C2211" s="55" t="s">
        <v>365</v>
      </c>
      <c r="D2211" s="59" t="s">
        <v>3537</v>
      </c>
      <c r="E2211" s="56">
        <v>44013</v>
      </c>
      <c r="F2211" s="26">
        <f t="shared" si="34"/>
        <v>47665</v>
      </c>
      <c r="G2211" s="55" t="s">
        <v>4391</v>
      </c>
      <c r="H2211" s="57">
        <v>3000000</v>
      </c>
      <c r="I2211" s="39"/>
      <c r="J2211" s="40"/>
      <c r="K2211" s="45">
        <v>3000000</v>
      </c>
    </row>
    <row r="2212" spans="1:11" s="62" customFormat="1" ht="33.75" x14ac:dyDescent="0.2">
      <c r="A2212" s="25">
        <v>11140</v>
      </c>
      <c r="B2212" s="54" t="s">
        <v>1445</v>
      </c>
      <c r="C2212" s="55" t="s">
        <v>365</v>
      </c>
      <c r="D2212" s="59" t="s">
        <v>3537</v>
      </c>
      <c r="E2212" s="56">
        <v>44013</v>
      </c>
      <c r="F2212" s="26">
        <f t="shared" si="34"/>
        <v>47665</v>
      </c>
      <c r="G2212" s="55" t="s">
        <v>4392</v>
      </c>
      <c r="H2212" s="57">
        <v>10000000</v>
      </c>
      <c r="I2212" s="39">
        <v>1000000</v>
      </c>
      <c r="J2212" s="40">
        <v>44692</v>
      </c>
      <c r="K2212" s="45">
        <v>9000000</v>
      </c>
    </row>
    <row r="2213" spans="1:11" s="62" customFormat="1" ht="22.5" x14ac:dyDescent="0.2">
      <c r="A2213" s="25">
        <v>11141</v>
      </c>
      <c r="B2213" s="54" t="s">
        <v>1445</v>
      </c>
      <c r="C2213" s="55" t="s">
        <v>365</v>
      </c>
      <c r="D2213" s="59" t="s">
        <v>3537</v>
      </c>
      <c r="E2213" s="56">
        <v>44013</v>
      </c>
      <c r="F2213" s="26">
        <f t="shared" si="34"/>
        <v>47665</v>
      </c>
      <c r="G2213" s="55" t="s">
        <v>4393</v>
      </c>
      <c r="H2213" s="57">
        <v>10000000</v>
      </c>
      <c r="I2213" s="39"/>
      <c r="J2213" s="40"/>
      <c r="K2213" s="45">
        <v>10000000</v>
      </c>
    </row>
    <row r="2214" spans="1:11" s="62" customFormat="1" ht="22.5" x14ac:dyDescent="0.2">
      <c r="A2214" s="25">
        <v>11142</v>
      </c>
      <c r="B2214" s="54" t="s">
        <v>1445</v>
      </c>
      <c r="C2214" s="55" t="s">
        <v>365</v>
      </c>
      <c r="D2214" s="59" t="s">
        <v>3537</v>
      </c>
      <c r="E2214" s="56">
        <v>44013</v>
      </c>
      <c r="F2214" s="26">
        <f t="shared" si="34"/>
        <v>47665</v>
      </c>
      <c r="G2214" s="55" t="s">
        <v>4394</v>
      </c>
      <c r="H2214" s="57">
        <v>3000000</v>
      </c>
      <c r="I2214" s="39">
        <v>1000000</v>
      </c>
      <c r="J2214" s="40">
        <v>44188</v>
      </c>
      <c r="K2214" s="45">
        <v>2000000</v>
      </c>
    </row>
    <row r="2215" spans="1:11" s="62" customFormat="1" ht="33.75" x14ac:dyDescent="0.2">
      <c r="A2215" s="25">
        <v>11143</v>
      </c>
      <c r="B2215" s="54" t="s">
        <v>1445</v>
      </c>
      <c r="C2215" s="55" t="s">
        <v>365</v>
      </c>
      <c r="D2215" s="59" t="s">
        <v>3537</v>
      </c>
      <c r="E2215" s="56">
        <v>44013</v>
      </c>
      <c r="F2215" s="26">
        <f t="shared" si="34"/>
        <v>47665</v>
      </c>
      <c r="G2215" s="55" t="s">
        <v>4395</v>
      </c>
      <c r="H2215" s="57">
        <v>2000000</v>
      </c>
      <c r="I2215" s="39"/>
      <c r="J2215" s="40"/>
      <c r="K2215" s="45">
        <v>2000000</v>
      </c>
    </row>
    <row r="2216" spans="1:11" s="62" customFormat="1" ht="33.75" x14ac:dyDescent="0.2">
      <c r="A2216" s="25">
        <v>11144</v>
      </c>
      <c r="B2216" s="54" t="s">
        <v>1445</v>
      </c>
      <c r="C2216" s="55" t="s">
        <v>365</v>
      </c>
      <c r="D2216" s="59" t="s">
        <v>3537</v>
      </c>
      <c r="E2216" s="56">
        <v>44013</v>
      </c>
      <c r="F2216" s="26">
        <f t="shared" si="34"/>
        <v>47665</v>
      </c>
      <c r="G2216" s="55" t="s">
        <v>4396</v>
      </c>
      <c r="H2216" s="57">
        <v>5000000</v>
      </c>
      <c r="I2216" s="39"/>
      <c r="J2216" s="40"/>
      <c r="K2216" s="45">
        <v>5000000</v>
      </c>
    </row>
    <row r="2217" spans="1:11" s="62" customFormat="1" ht="45" x14ac:dyDescent="0.2">
      <c r="A2217" s="25">
        <v>11145</v>
      </c>
      <c r="B2217" s="54" t="s">
        <v>1445</v>
      </c>
      <c r="C2217" s="55" t="s">
        <v>365</v>
      </c>
      <c r="D2217" s="59" t="s">
        <v>3537</v>
      </c>
      <c r="E2217" s="56">
        <v>44013</v>
      </c>
      <c r="F2217" s="26">
        <f t="shared" si="34"/>
        <v>47665</v>
      </c>
      <c r="G2217" s="55" t="s">
        <v>4397</v>
      </c>
      <c r="H2217" s="57">
        <v>2000000</v>
      </c>
      <c r="I2217" s="39">
        <v>1000000</v>
      </c>
      <c r="J2217" s="40">
        <v>44188</v>
      </c>
      <c r="K2217" s="45">
        <v>1000000</v>
      </c>
    </row>
    <row r="2218" spans="1:11" s="62" customFormat="1" ht="22.5" x14ac:dyDescent="0.2">
      <c r="A2218" s="25">
        <v>11146</v>
      </c>
      <c r="B2218" s="54" t="s">
        <v>1445</v>
      </c>
      <c r="C2218" s="55" t="s">
        <v>970</v>
      </c>
      <c r="D2218" s="59" t="s">
        <v>3537</v>
      </c>
      <c r="E2218" s="56">
        <v>44013</v>
      </c>
      <c r="F2218" s="26">
        <f t="shared" si="34"/>
        <v>47665</v>
      </c>
      <c r="G2218" s="55" t="s">
        <v>4398</v>
      </c>
      <c r="H2218" s="57">
        <v>9000000</v>
      </c>
      <c r="I2218" s="39"/>
      <c r="J2218" s="40"/>
      <c r="K2218" s="45">
        <v>9000000</v>
      </c>
    </row>
    <row r="2219" spans="1:11" s="62" customFormat="1" ht="22.5" x14ac:dyDescent="0.2">
      <c r="A2219" s="25">
        <v>11147</v>
      </c>
      <c r="B2219" s="54" t="s">
        <v>1445</v>
      </c>
      <c r="C2219" s="55" t="s">
        <v>970</v>
      </c>
      <c r="D2219" s="59" t="s">
        <v>3537</v>
      </c>
      <c r="E2219" s="56">
        <v>44013</v>
      </c>
      <c r="F2219" s="26">
        <f t="shared" si="34"/>
        <v>47665</v>
      </c>
      <c r="G2219" s="55" t="s">
        <v>4399</v>
      </c>
      <c r="H2219" s="57">
        <v>10000000</v>
      </c>
      <c r="I2219" s="39"/>
      <c r="J2219" s="40"/>
      <c r="K2219" s="45">
        <v>10000000</v>
      </c>
    </row>
    <row r="2220" spans="1:11" s="62" customFormat="1" ht="22.5" x14ac:dyDescent="0.2">
      <c r="A2220" s="25">
        <v>11148</v>
      </c>
      <c r="B2220" s="54" t="s">
        <v>1445</v>
      </c>
      <c r="C2220" s="55" t="s">
        <v>970</v>
      </c>
      <c r="D2220" s="59" t="s">
        <v>3537</v>
      </c>
      <c r="E2220" s="56">
        <v>44013</v>
      </c>
      <c r="F2220" s="26">
        <f t="shared" si="34"/>
        <v>47665</v>
      </c>
      <c r="G2220" s="55" t="s">
        <v>4400</v>
      </c>
      <c r="H2220" s="57">
        <v>10000000</v>
      </c>
      <c r="I2220" s="39"/>
      <c r="J2220" s="40"/>
      <c r="K2220" s="45">
        <v>10000000</v>
      </c>
    </row>
    <row r="2221" spans="1:11" s="62" customFormat="1" ht="22.5" x14ac:dyDescent="0.2">
      <c r="A2221" s="25">
        <v>11149</v>
      </c>
      <c r="B2221" s="54" t="s">
        <v>1445</v>
      </c>
      <c r="C2221" s="55" t="s">
        <v>970</v>
      </c>
      <c r="D2221" s="59" t="s">
        <v>3537</v>
      </c>
      <c r="E2221" s="56">
        <v>44013</v>
      </c>
      <c r="F2221" s="26">
        <f t="shared" si="34"/>
        <v>47665</v>
      </c>
      <c r="G2221" s="55" t="s">
        <v>4401</v>
      </c>
      <c r="H2221" s="57">
        <v>5000000</v>
      </c>
      <c r="I2221" s="39"/>
      <c r="J2221" s="40"/>
      <c r="K2221" s="45">
        <v>5000000</v>
      </c>
    </row>
    <row r="2222" spans="1:11" s="62" customFormat="1" ht="33.75" x14ac:dyDescent="0.2">
      <c r="A2222" s="25">
        <v>11150</v>
      </c>
      <c r="B2222" s="54" t="s">
        <v>1445</v>
      </c>
      <c r="C2222" s="55" t="s">
        <v>970</v>
      </c>
      <c r="D2222" s="59" t="s">
        <v>3537</v>
      </c>
      <c r="E2222" s="56">
        <v>44013</v>
      </c>
      <c r="F2222" s="26">
        <f t="shared" si="34"/>
        <v>47665</v>
      </c>
      <c r="G2222" s="55" t="s">
        <v>4402</v>
      </c>
      <c r="H2222" s="57">
        <v>3000000</v>
      </c>
      <c r="I2222" s="39"/>
      <c r="J2222" s="40"/>
      <c r="K2222" s="45">
        <v>3000000</v>
      </c>
    </row>
    <row r="2223" spans="1:11" s="62" customFormat="1" ht="22.5" x14ac:dyDescent="0.2">
      <c r="A2223" s="25">
        <v>11151</v>
      </c>
      <c r="B2223" s="54" t="s">
        <v>1445</v>
      </c>
      <c r="C2223" s="55" t="s">
        <v>919</v>
      </c>
      <c r="D2223" s="59" t="s">
        <v>3537</v>
      </c>
      <c r="E2223" s="56">
        <v>44013</v>
      </c>
      <c r="F2223" s="26">
        <f t="shared" si="34"/>
        <v>47665</v>
      </c>
      <c r="G2223" s="55" t="s">
        <v>4403</v>
      </c>
      <c r="H2223" s="57">
        <v>2100000</v>
      </c>
      <c r="I2223" s="39"/>
      <c r="J2223" s="40"/>
      <c r="K2223" s="45">
        <v>2100000</v>
      </c>
    </row>
    <row r="2224" spans="1:11" s="62" customFormat="1" ht="33.75" x14ac:dyDescent="0.2">
      <c r="A2224" s="25">
        <v>11152</v>
      </c>
      <c r="B2224" s="54" t="s">
        <v>1445</v>
      </c>
      <c r="C2224" s="55" t="s">
        <v>921</v>
      </c>
      <c r="D2224" s="59" t="s">
        <v>3537</v>
      </c>
      <c r="E2224" s="56">
        <v>44013</v>
      </c>
      <c r="F2224" s="26">
        <f t="shared" si="34"/>
        <v>47665</v>
      </c>
      <c r="G2224" s="55" t="s">
        <v>4404</v>
      </c>
      <c r="H2224" s="57">
        <v>2000000</v>
      </c>
      <c r="I2224" s="39"/>
      <c r="J2224" s="40"/>
      <c r="K2224" s="45">
        <v>2000000</v>
      </c>
    </row>
    <row r="2225" spans="1:11" s="62" customFormat="1" ht="22.5" x14ac:dyDescent="0.2">
      <c r="A2225" s="25">
        <v>11153</v>
      </c>
      <c r="B2225" s="54" t="s">
        <v>1445</v>
      </c>
      <c r="C2225" s="55" t="s">
        <v>1806</v>
      </c>
      <c r="D2225" s="59" t="s">
        <v>3537</v>
      </c>
      <c r="E2225" s="56">
        <v>44013</v>
      </c>
      <c r="F2225" s="26">
        <f t="shared" si="34"/>
        <v>47665</v>
      </c>
      <c r="G2225" s="55" t="s">
        <v>4405</v>
      </c>
      <c r="H2225" s="57">
        <v>2700000</v>
      </c>
      <c r="I2225" s="39"/>
      <c r="J2225" s="40"/>
      <c r="K2225" s="45">
        <v>2700000</v>
      </c>
    </row>
    <row r="2226" spans="1:11" s="62" customFormat="1" ht="33.75" x14ac:dyDescent="0.2">
      <c r="A2226" s="25">
        <v>11154</v>
      </c>
      <c r="B2226" s="54" t="s">
        <v>1445</v>
      </c>
      <c r="C2226" s="55" t="s">
        <v>4406</v>
      </c>
      <c r="D2226" s="59" t="s">
        <v>3537</v>
      </c>
      <c r="E2226" s="56">
        <v>44013</v>
      </c>
      <c r="F2226" s="26">
        <f t="shared" si="34"/>
        <v>47665</v>
      </c>
      <c r="G2226" s="55" t="s">
        <v>4407</v>
      </c>
      <c r="H2226" s="57">
        <v>12500000</v>
      </c>
      <c r="I2226" s="39">
        <v>4000000</v>
      </c>
      <c r="J2226" s="40" t="s">
        <v>5118</v>
      </c>
      <c r="K2226" s="45">
        <v>8500000</v>
      </c>
    </row>
    <row r="2227" spans="1:11" s="62" customFormat="1" ht="33.75" x14ac:dyDescent="0.2">
      <c r="A2227" s="25">
        <v>11155</v>
      </c>
      <c r="B2227" s="54" t="s">
        <v>1445</v>
      </c>
      <c r="C2227" s="55" t="s">
        <v>4406</v>
      </c>
      <c r="D2227" s="59" t="s">
        <v>3537</v>
      </c>
      <c r="E2227" s="56">
        <v>44013</v>
      </c>
      <c r="F2227" s="26">
        <f t="shared" si="34"/>
        <v>47665</v>
      </c>
      <c r="G2227" s="55" t="s">
        <v>4408</v>
      </c>
      <c r="H2227" s="57">
        <v>15000000</v>
      </c>
      <c r="I2227" s="39"/>
      <c r="J2227" s="40"/>
      <c r="K2227" s="45">
        <v>15000000</v>
      </c>
    </row>
    <row r="2228" spans="1:11" s="62" customFormat="1" ht="22.5" x14ac:dyDescent="0.2">
      <c r="A2228" s="25">
        <v>11156</v>
      </c>
      <c r="B2228" s="54" t="s">
        <v>1445</v>
      </c>
      <c r="C2228" s="55" t="s">
        <v>4409</v>
      </c>
      <c r="D2228" s="59" t="s">
        <v>3537</v>
      </c>
      <c r="E2228" s="56">
        <v>44013</v>
      </c>
      <c r="F2228" s="26">
        <f t="shared" si="34"/>
        <v>47665</v>
      </c>
      <c r="G2228" s="55" t="s">
        <v>4410</v>
      </c>
      <c r="H2228" s="57">
        <v>500000</v>
      </c>
      <c r="I2228" s="39"/>
      <c r="J2228" s="40"/>
      <c r="K2228" s="45">
        <v>500000</v>
      </c>
    </row>
    <row r="2229" spans="1:11" s="62" customFormat="1" ht="22.5" x14ac:dyDescent="0.2">
      <c r="A2229" s="25">
        <v>11157</v>
      </c>
      <c r="B2229" s="54" t="s">
        <v>1445</v>
      </c>
      <c r="C2229" s="55" t="s">
        <v>1446</v>
      </c>
      <c r="D2229" s="59" t="s">
        <v>3537</v>
      </c>
      <c r="E2229" s="56">
        <v>44013</v>
      </c>
      <c r="F2229" s="26">
        <f t="shared" si="34"/>
        <v>47665</v>
      </c>
      <c r="G2229" s="55" t="s">
        <v>4411</v>
      </c>
      <c r="H2229" s="57">
        <v>2000000</v>
      </c>
      <c r="I2229" s="39">
        <v>1918487</v>
      </c>
      <c r="J2229" s="40">
        <v>44536</v>
      </c>
      <c r="K2229" s="45">
        <v>81513</v>
      </c>
    </row>
    <row r="2230" spans="1:11" s="62" customFormat="1" ht="45" x14ac:dyDescent="0.2">
      <c r="A2230" s="25">
        <v>11158</v>
      </c>
      <c r="B2230" s="54" t="s">
        <v>1445</v>
      </c>
      <c r="C2230" s="55" t="s">
        <v>1807</v>
      </c>
      <c r="D2230" s="59" t="s">
        <v>3537</v>
      </c>
      <c r="E2230" s="56">
        <v>44013</v>
      </c>
      <c r="F2230" s="26">
        <f t="shared" si="34"/>
        <v>47665</v>
      </c>
      <c r="G2230" s="55" t="s">
        <v>4412</v>
      </c>
      <c r="H2230" s="57">
        <v>6000000</v>
      </c>
      <c r="I2230" s="39"/>
      <c r="J2230" s="40"/>
      <c r="K2230" s="45">
        <v>6000000</v>
      </c>
    </row>
    <row r="2231" spans="1:11" s="62" customFormat="1" ht="22.5" x14ac:dyDescent="0.2">
      <c r="A2231" s="25">
        <v>11159</v>
      </c>
      <c r="B2231" s="54" t="s">
        <v>1445</v>
      </c>
      <c r="C2231" s="55" t="s">
        <v>1807</v>
      </c>
      <c r="D2231" s="59" t="s">
        <v>3537</v>
      </c>
      <c r="E2231" s="56">
        <v>44013</v>
      </c>
      <c r="F2231" s="26">
        <f t="shared" si="34"/>
        <v>47665</v>
      </c>
      <c r="G2231" s="55" t="s">
        <v>4413</v>
      </c>
      <c r="H2231" s="57">
        <v>5000000</v>
      </c>
      <c r="I2231" s="39"/>
      <c r="J2231" s="40"/>
      <c r="K2231" s="45">
        <v>5000000</v>
      </c>
    </row>
    <row r="2232" spans="1:11" s="62" customFormat="1" ht="22.5" x14ac:dyDescent="0.2">
      <c r="A2232" s="25">
        <v>11160</v>
      </c>
      <c r="B2232" s="54" t="s">
        <v>1445</v>
      </c>
      <c r="C2232" s="55" t="s">
        <v>1807</v>
      </c>
      <c r="D2232" s="59" t="s">
        <v>3537</v>
      </c>
      <c r="E2232" s="56">
        <v>44013</v>
      </c>
      <c r="F2232" s="26">
        <f t="shared" si="34"/>
        <v>47665</v>
      </c>
      <c r="G2232" s="55" t="s">
        <v>4375</v>
      </c>
      <c r="H2232" s="57">
        <v>5000000</v>
      </c>
      <c r="I2232" s="39"/>
      <c r="J2232" s="40"/>
      <c r="K2232" s="45">
        <v>5000000</v>
      </c>
    </row>
    <row r="2233" spans="1:11" s="62" customFormat="1" ht="22.5" x14ac:dyDescent="0.2">
      <c r="A2233" s="25">
        <v>11161</v>
      </c>
      <c r="B2233" s="54" t="s">
        <v>1445</v>
      </c>
      <c r="C2233" s="55" t="s">
        <v>1807</v>
      </c>
      <c r="D2233" s="59" t="s">
        <v>3537</v>
      </c>
      <c r="E2233" s="56">
        <v>44013</v>
      </c>
      <c r="F2233" s="26">
        <f t="shared" si="34"/>
        <v>47665</v>
      </c>
      <c r="G2233" s="55" t="s">
        <v>4414</v>
      </c>
      <c r="H2233" s="57">
        <v>5000000</v>
      </c>
      <c r="I2233" s="39"/>
      <c r="J2233" s="40"/>
      <c r="K2233" s="45">
        <v>5000000</v>
      </c>
    </row>
    <row r="2234" spans="1:11" s="62" customFormat="1" ht="22.5" x14ac:dyDescent="0.2">
      <c r="A2234" s="25">
        <v>11162</v>
      </c>
      <c r="B2234" s="54" t="s">
        <v>1445</v>
      </c>
      <c r="C2234" s="55" t="s">
        <v>1807</v>
      </c>
      <c r="D2234" s="59" t="s">
        <v>3537</v>
      </c>
      <c r="E2234" s="56">
        <v>44013</v>
      </c>
      <c r="F2234" s="26">
        <f t="shared" si="34"/>
        <v>47665</v>
      </c>
      <c r="G2234" s="55" t="s">
        <v>4415</v>
      </c>
      <c r="H2234" s="57">
        <v>3000000</v>
      </c>
      <c r="I2234" s="39"/>
      <c r="J2234" s="40"/>
      <c r="K2234" s="45">
        <v>3000000</v>
      </c>
    </row>
    <row r="2235" spans="1:11" s="62" customFormat="1" ht="33.75" x14ac:dyDescent="0.2">
      <c r="A2235" s="25">
        <v>11163</v>
      </c>
      <c r="B2235" s="54" t="s">
        <v>1445</v>
      </c>
      <c r="C2235" s="55" t="s">
        <v>1807</v>
      </c>
      <c r="D2235" s="59" t="s">
        <v>3537</v>
      </c>
      <c r="E2235" s="56">
        <v>44013</v>
      </c>
      <c r="F2235" s="26">
        <f t="shared" si="34"/>
        <v>47665</v>
      </c>
      <c r="G2235" s="55" t="s">
        <v>4416</v>
      </c>
      <c r="H2235" s="57">
        <v>10000000</v>
      </c>
      <c r="I2235" s="39">
        <v>500000</v>
      </c>
      <c r="J2235" s="40">
        <v>44188</v>
      </c>
      <c r="K2235" s="45">
        <v>9500000</v>
      </c>
    </row>
    <row r="2236" spans="1:11" s="62" customFormat="1" ht="22.5" x14ac:dyDescent="0.2">
      <c r="A2236" s="25">
        <v>11164</v>
      </c>
      <c r="B2236" s="54" t="s">
        <v>1445</v>
      </c>
      <c r="C2236" s="55" t="s">
        <v>1808</v>
      </c>
      <c r="D2236" s="59" t="s">
        <v>3537</v>
      </c>
      <c r="E2236" s="56">
        <v>44013</v>
      </c>
      <c r="F2236" s="26">
        <f t="shared" si="34"/>
        <v>47665</v>
      </c>
      <c r="G2236" s="55" t="s">
        <v>4417</v>
      </c>
      <c r="H2236" s="57">
        <v>2000000</v>
      </c>
      <c r="I2236" s="39"/>
      <c r="J2236" s="40"/>
      <c r="K2236" s="45">
        <v>2000000</v>
      </c>
    </row>
    <row r="2237" spans="1:11" s="62" customFormat="1" ht="45" x14ac:dyDescent="0.2">
      <c r="A2237" s="25">
        <v>11165</v>
      </c>
      <c r="B2237" s="54" t="s">
        <v>1445</v>
      </c>
      <c r="C2237" s="55" t="s">
        <v>1808</v>
      </c>
      <c r="D2237" s="59" t="s">
        <v>3537</v>
      </c>
      <c r="E2237" s="56">
        <v>44013</v>
      </c>
      <c r="F2237" s="26">
        <f t="shared" si="34"/>
        <v>47665</v>
      </c>
      <c r="G2237" s="55" t="s">
        <v>4418</v>
      </c>
      <c r="H2237" s="57">
        <v>5000000</v>
      </c>
      <c r="I2237" s="39"/>
      <c r="J2237" s="40"/>
      <c r="K2237" s="45">
        <v>5000000</v>
      </c>
    </row>
    <row r="2238" spans="1:11" s="62" customFormat="1" ht="33.75" x14ac:dyDescent="0.2">
      <c r="A2238" s="25">
        <v>11166</v>
      </c>
      <c r="B2238" s="54" t="s">
        <v>1640</v>
      </c>
      <c r="C2238" s="55" t="s">
        <v>976</v>
      </c>
      <c r="D2238" s="59" t="s">
        <v>3537</v>
      </c>
      <c r="E2238" s="56">
        <v>44013</v>
      </c>
      <c r="F2238" s="26">
        <f t="shared" si="34"/>
        <v>47665</v>
      </c>
      <c r="G2238" s="55" t="s">
        <v>1773</v>
      </c>
      <c r="H2238" s="57">
        <v>5000000</v>
      </c>
      <c r="I2238" s="39">
        <v>2800000</v>
      </c>
      <c r="J2238" s="40" t="s">
        <v>6459</v>
      </c>
      <c r="K2238" s="45">
        <v>2200000</v>
      </c>
    </row>
    <row r="2239" spans="1:11" s="62" customFormat="1" ht="22.5" x14ac:dyDescent="0.2">
      <c r="A2239" s="25">
        <v>11167</v>
      </c>
      <c r="B2239" s="54" t="s">
        <v>1640</v>
      </c>
      <c r="C2239" s="55" t="s">
        <v>976</v>
      </c>
      <c r="D2239" s="59" t="s">
        <v>3537</v>
      </c>
      <c r="E2239" s="56">
        <v>44013</v>
      </c>
      <c r="F2239" s="26">
        <f t="shared" si="34"/>
        <v>47665</v>
      </c>
      <c r="G2239" s="55" t="s">
        <v>4419</v>
      </c>
      <c r="H2239" s="57">
        <v>20000000</v>
      </c>
      <c r="I2239" s="39"/>
      <c r="J2239" s="40"/>
      <c r="K2239" s="45">
        <v>20000000</v>
      </c>
    </row>
    <row r="2240" spans="1:11" s="62" customFormat="1" ht="33.75" x14ac:dyDescent="0.2">
      <c r="A2240" s="25">
        <v>11168</v>
      </c>
      <c r="B2240" s="54" t="s">
        <v>1640</v>
      </c>
      <c r="C2240" s="55" t="s">
        <v>976</v>
      </c>
      <c r="D2240" s="59" t="s">
        <v>3537</v>
      </c>
      <c r="E2240" s="56">
        <v>44013</v>
      </c>
      <c r="F2240" s="26">
        <f t="shared" si="34"/>
        <v>47665</v>
      </c>
      <c r="G2240" s="55" t="s">
        <v>4420</v>
      </c>
      <c r="H2240" s="57">
        <v>10000000</v>
      </c>
      <c r="I2240" s="39"/>
      <c r="J2240" s="40"/>
      <c r="K2240" s="45">
        <v>10000000</v>
      </c>
    </row>
    <row r="2241" spans="1:11" s="62" customFormat="1" ht="22.5" x14ac:dyDescent="0.2">
      <c r="A2241" s="25">
        <v>11169</v>
      </c>
      <c r="B2241" s="54" t="s">
        <v>1640</v>
      </c>
      <c r="C2241" s="55" t="s">
        <v>976</v>
      </c>
      <c r="D2241" s="59" t="s">
        <v>3537</v>
      </c>
      <c r="E2241" s="56">
        <v>44013</v>
      </c>
      <c r="F2241" s="26">
        <f t="shared" si="34"/>
        <v>47665</v>
      </c>
      <c r="G2241" s="55" t="s">
        <v>4421</v>
      </c>
      <c r="H2241" s="57">
        <v>30000000</v>
      </c>
      <c r="I2241" s="39"/>
      <c r="J2241" s="40"/>
      <c r="K2241" s="45">
        <v>30000000</v>
      </c>
    </row>
    <row r="2242" spans="1:11" s="62" customFormat="1" ht="22.5" x14ac:dyDescent="0.2">
      <c r="A2242" s="25">
        <v>11170</v>
      </c>
      <c r="B2242" s="54" t="s">
        <v>1640</v>
      </c>
      <c r="C2242" s="55" t="s">
        <v>976</v>
      </c>
      <c r="D2242" s="59" t="s">
        <v>3537</v>
      </c>
      <c r="E2242" s="56">
        <v>44013</v>
      </c>
      <c r="F2242" s="26">
        <f t="shared" si="34"/>
        <v>47665</v>
      </c>
      <c r="G2242" s="55" t="s">
        <v>4422</v>
      </c>
      <c r="H2242" s="57">
        <v>10000000</v>
      </c>
      <c r="I2242" s="39"/>
      <c r="J2242" s="40"/>
      <c r="K2242" s="45">
        <v>10000000</v>
      </c>
    </row>
    <row r="2243" spans="1:11" s="62" customFormat="1" ht="22.5" x14ac:dyDescent="0.2">
      <c r="A2243" s="25">
        <v>11171</v>
      </c>
      <c r="B2243" s="54" t="s">
        <v>1640</v>
      </c>
      <c r="C2243" s="55" t="s">
        <v>976</v>
      </c>
      <c r="D2243" s="59" t="s">
        <v>3537</v>
      </c>
      <c r="E2243" s="56">
        <v>44013</v>
      </c>
      <c r="F2243" s="26">
        <f t="shared" si="34"/>
        <v>47665</v>
      </c>
      <c r="G2243" s="55" t="s">
        <v>4423</v>
      </c>
      <c r="H2243" s="57">
        <v>20000000</v>
      </c>
      <c r="I2243" s="39"/>
      <c r="J2243" s="40"/>
      <c r="K2243" s="45">
        <v>20000000</v>
      </c>
    </row>
    <row r="2244" spans="1:11" s="62" customFormat="1" ht="22.5" x14ac:dyDescent="0.2">
      <c r="A2244" s="25">
        <v>11172</v>
      </c>
      <c r="B2244" s="54" t="s">
        <v>1640</v>
      </c>
      <c r="C2244" s="55" t="s">
        <v>976</v>
      </c>
      <c r="D2244" s="59" t="s">
        <v>3537</v>
      </c>
      <c r="E2244" s="56">
        <v>44013</v>
      </c>
      <c r="F2244" s="26">
        <f t="shared" ref="F2244:F2307" si="35">IF(D2244="","",(DATE(YEAR(E2244)+10,MONTH(E2244),DAY(E2244))))</f>
        <v>47665</v>
      </c>
      <c r="G2244" s="55" t="s">
        <v>1773</v>
      </c>
      <c r="H2244" s="57">
        <v>3500000</v>
      </c>
      <c r="I2244" s="39">
        <v>1000000</v>
      </c>
      <c r="J2244" s="40" t="s">
        <v>5112</v>
      </c>
      <c r="K2244" s="45">
        <v>2500000</v>
      </c>
    </row>
    <row r="2245" spans="1:11" s="62" customFormat="1" ht="22.5" x14ac:dyDescent="0.2">
      <c r="A2245" s="25">
        <v>11173</v>
      </c>
      <c r="B2245" s="54" t="s">
        <v>1640</v>
      </c>
      <c r="C2245" s="55" t="s">
        <v>976</v>
      </c>
      <c r="D2245" s="59" t="s">
        <v>3537</v>
      </c>
      <c r="E2245" s="56">
        <v>44013</v>
      </c>
      <c r="F2245" s="26">
        <f t="shared" si="35"/>
        <v>47665</v>
      </c>
      <c r="G2245" s="55" t="s">
        <v>4424</v>
      </c>
      <c r="H2245" s="57">
        <v>5199000</v>
      </c>
      <c r="I2245" s="39"/>
      <c r="J2245" s="40"/>
      <c r="K2245" s="45">
        <v>5199000</v>
      </c>
    </row>
    <row r="2246" spans="1:11" s="62" customFormat="1" ht="22.5" x14ac:dyDescent="0.2">
      <c r="A2246" s="25">
        <v>11174</v>
      </c>
      <c r="B2246" s="54" t="s">
        <v>1640</v>
      </c>
      <c r="C2246" s="55" t="s">
        <v>976</v>
      </c>
      <c r="D2246" s="59" t="s">
        <v>3537</v>
      </c>
      <c r="E2246" s="56">
        <v>44013</v>
      </c>
      <c r="F2246" s="26">
        <f t="shared" si="35"/>
        <v>47665</v>
      </c>
      <c r="G2246" s="55" t="s">
        <v>1814</v>
      </c>
      <c r="H2246" s="57">
        <v>2500000</v>
      </c>
      <c r="I2246" s="39"/>
      <c r="J2246" s="40"/>
      <c r="K2246" s="45">
        <v>2500000</v>
      </c>
    </row>
    <row r="2247" spans="1:11" s="62" customFormat="1" ht="22.5" x14ac:dyDescent="0.2">
      <c r="A2247" s="25">
        <v>11175</v>
      </c>
      <c r="B2247" s="54" t="s">
        <v>1640</v>
      </c>
      <c r="C2247" s="55" t="s">
        <v>976</v>
      </c>
      <c r="D2247" s="59" t="s">
        <v>3537</v>
      </c>
      <c r="E2247" s="56">
        <v>44013</v>
      </c>
      <c r="F2247" s="26">
        <f t="shared" si="35"/>
        <v>47665</v>
      </c>
      <c r="G2247" s="55" t="s">
        <v>1815</v>
      </c>
      <c r="H2247" s="57">
        <v>400000</v>
      </c>
      <c r="I2247" s="39"/>
      <c r="J2247" s="40"/>
      <c r="K2247" s="45">
        <v>400000</v>
      </c>
    </row>
    <row r="2248" spans="1:11" s="62" customFormat="1" ht="22.5" x14ac:dyDescent="0.2">
      <c r="A2248" s="25">
        <v>11176</v>
      </c>
      <c r="B2248" s="54" t="s">
        <v>1640</v>
      </c>
      <c r="C2248" s="55" t="s">
        <v>976</v>
      </c>
      <c r="D2248" s="59" t="s">
        <v>3537</v>
      </c>
      <c r="E2248" s="56">
        <v>44013</v>
      </c>
      <c r="F2248" s="26">
        <f t="shared" si="35"/>
        <v>47665</v>
      </c>
      <c r="G2248" s="55" t="s">
        <v>1771</v>
      </c>
      <c r="H2248" s="57">
        <v>1000000</v>
      </c>
      <c r="I2248" s="39">
        <v>1000000</v>
      </c>
      <c r="J2248" s="40">
        <v>44865</v>
      </c>
      <c r="K2248" s="45">
        <v>0</v>
      </c>
    </row>
    <row r="2249" spans="1:11" s="62" customFormat="1" ht="33.75" x14ac:dyDescent="0.2">
      <c r="A2249" s="25">
        <v>11177</v>
      </c>
      <c r="B2249" s="54" t="s">
        <v>1640</v>
      </c>
      <c r="C2249" s="55" t="s">
        <v>976</v>
      </c>
      <c r="D2249" s="59" t="s">
        <v>3537</v>
      </c>
      <c r="E2249" s="56">
        <v>44013</v>
      </c>
      <c r="F2249" s="26">
        <f t="shared" si="35"/>
        <v>47665</v>
      </c>
      <c r="G2249" s="55" t="s">
        <v>1816</v>
      </c>
      <c r="H2249" s="57">
        <v>500000</v>
      </c>
      <c r="I2249" s="39">
        <v>500000</v>
      </c>
      <c r="J2249" s="40">
        <v>44536</v>
      </c>
      <c r="K2249" s="45">
        <v>0</v>
      </c>
    </row>
    <row r="2250" spans="1:11" s="62" customFormat="1" ht="33.75" x14ac:dyDescent="0.2">
      <c r="A2250" s="25">
        <v>11178</v>
      </c>
      <c r="B2250" s="54" t="s">
        <v>1640</v>
      </c>
      <c r="C2250" s="55" t="s">
        <v>976</v>
      </c>
      <c r="D2250" s="59" t="s">
        <v>3537</v>
      </c>
      <c r="E2250" s="56">
        <v>44013</v>
      </c>
      <c r="F2250" s="26">
        <f t="shared" si="35"/>
        <v>47665</v>
      </c>
      <c r="G2250" s="55" t="s">
        <v>1817</v>
      </c>
      <c r="H2250" s="57">
        <v>10000000</v>
      </c>
      <c r="I2250" s="39"/>
      <c r="J2250" s="40"/>
      <c r="K2250" s="45">
        <v>10000000</v>
      </c>
    </row>
    <row r="2251" spans="1:11" s="62" customFormat="1" ht="22.5" x14ac:dyDescent="0.2">
      <c r="A2251" s="25">
        <v>11179</v>
      </c>
      <c r="B2251" s="54" t="s">
        <v>1640</v>
      </c>
      <c r="C2251" s="55" t="s">
        <v>976</v>
      </c>
      <c r="D2251" s="59" t="s">
        <v>3537</v>
      </c>
      <c r="E2251" s="56">
        <v>44013</v>
      </c>
      <c r="F2251" s="26">
        <f t="shared" si="35"/>
        <v>47665</v>
      </c>
      <c r="G2251" s="55" t="s">
        <v>4425</v>
      </c>
      <c r="H2251" s="57">
        <v>2500000</v>
      </c>
      <c r="I2251" s="39"/>
      <c r="J2251" s="40"/>
      <c r="K2251" s="45">
        <v>2500000</v>
      </c>
    </row>
    <row r="2252" spans="1:11" s="62" customFormat="1" ht="33.75" x14ac:dyDescent="0.2">
      <c r="A2252" s="25">
        <v>11180</v>
      </c>
      <c r="B2252" s="54" t="s">
        <v>1640</v>
      </c>
      <c r="C2252" s="55" t="s">
        <v>976</v>
      </c>
      <c r="D2252" s="59" t="s">
        <v>3537</v>
      </c>
      <c r="E2252" s="56">
        <v>44013</v>
      </c>
      <c r="F2252" s="26">
        <f t="shared" si="35"/>
        <v>47665</v>
      </c>
      <c r="G2252" s="55" t="s">
        <v>4426</v>
      </c>
      <c r="H2252" s="57">
        <v>4000000</v>
      </c>
      <c r="I2252" s="39">
        <v>3300000</v>
      </c>
      <c r="J2252" s="40" t="s">
        <v>5126</v>
      </c>
      <c r="K2252" s="45">
        <v>700000</v>
      </c>
    </row>
    <row r="2253" spans="1:11" s="62" customFormat="1" ht="22.5" x14ac:dyDescent="0.2">
      <c r="A2253" s="25">
        <v>11181</v>
      </c>
      <c r="B2253" s="54" t="s">
        <v>1640</v>
      </c>
      <c r="C2253" s="55" t="s">
        <v>939</v>
      </c>
      <c r="D2253" s="59" t="s">
        <v>3537</v>
      </c>
      <c r="E2253" s="56">
        <v>44013</v>
      </c>
      <c r="F2253" s="26">
        <f t="shared" si="35"/>
        <v>47665</v>
      </c>
      <c r="G2253" s="55" t="s">
        <v>1824</v>
      </c>
      <c r="H2253" s="57">
        <v>500000</v>
      </c>
      <c r="I2253" s="39"/>
      <c r="J2253" s="40"/>
      <c r="K2253" s="45">
        <v>500000</v>
      </c>
    </row>
    <row r="2254" spans="1:11" s="62" customFormat="1" ht="22.5" x14ac:dyDescent="0.2">
      <c r="A2254" s="25">
        <v>11182</v>
      </c>
      <c r="B2254" s="54" t="s">
        <v>1640</v>
      </c>
      <c r="C2254" s="55" t="s">
        <v>939</v>
      </c>
      <c r="D2254" s="59" t="s">
        <v>3537</v>
      </c>
      <c r="E2254" s="56">
        <v>44013</v>
      </c>
      <c r="F2254" s="26">
        <f t="shared" si="35"/>
        <v>47665</v>
      </c>
      <c r="G2254" s="55" t="s">
        <v>1825</v>
      </c>
      <c r="H2254" s="57">
        <v>500000</v>
      </c>
      <c r="I2254" s="39"/>
      <c r="J2254" s="40"/>
      <c r="K2254" s="45">
        <v>500000</v>
      </c>
    </row>
    <row r="2255" spans="1:11" s="62" customFormat="1" ht="22.5" x14ac:dyDescent="0.2">
      <c r="A2255" s="25">
        <v>11183</v>
      </c>
      <c r="B2255" s="54" t="s">
        <v>1640</v>
      </c>
      <c r="C2255" s="55" t="s">
        <v>939</v>
      </c>
      <c r="D2255" s="59" t="s">
        <v>3537</v>
      </c>
      <c r="E2255" s="56">
        <v>44013</v>
      </c>
      <c r="F2255" s="26">
        <f t="shared" si="35"/>
        <v>47665</v>
      </c>
      <c r="G2255" s="55" t="s">
        <v>1826</v>
      </c>
      <c r="H2255" s="57">
        <v>1000000</v>
      </c>
      <c r="I2255" s="39"/>
      <c r="J2255" s="40"/>
      <c r="K2255" s="45">
        <v>1000000</v>
      </c>
    </row>
    <row r="2256" spans="1:11" s="62" customFormat="1" ht="22.5" x14ac:dyDescent="0.2">
      <c r="A2256" s="25">
        <v>11184</v>
      </c>
      <c r="B2256" s="54" t="s">
        <v>1640</v>
      </c>
      <c r="C2256" s="55" t="s">
        <v>939</v>
      </c>
      <c r="D2256" s="59" t="s">
        <v>3537</v>
      </c>
      <c r="E2256" s="56">
        <v>44013</v>
      </c>
      <c r="F2256" s="26">
        <f t="shared" si="35"/>
        <v>47665</v>
      </c>
      <c r="G2256" s="55" t="s">
        <v>4427</v>
      </c>
      <c r="H2256" s="57">
        <v>500000</v>
      </c>
      <c r="I2256" s="39"/>
      <c r="J2256" s="40"/>
      <c r="K2256" s="45">
        <v>500000</v>
      </c>
    </row>
    <row r="2257" spans="1:11" s="62" customFormat="1" ht="22.5" x14ac:dyDescent="0.2">
      <c r="A2257" s="25">
        <v>11185</v>
      </c>
      <c r="B2257" s="54" t="s">
        <v>1640</v>
      </c>
      <c r="C2257" s="55" t="s">
        <v>939</v>
      </c>
      <c r="D2257" s="59" t="s">
        <v>3537</v>
      </c>
      <c r="E2257" s="56">
        <v>44013</v>
      </c>
      <c r="F2257" s="26">
        <f t="shared" si="35"/>
        <v>47665</v>
      </c>
      <c r="G2257" s="55" t="s">
        <v>1827</v>
      </c>
      <c r="H2257" s="57">
        <v>1000000</v>
      </c>
      <c r="I2257" s="39"/>
      <c r="J2257" s="40"/>
      <c r="K2257" s="45">
        <v>1000000</v>
      </c>
    </row>
    <row r="2258" spans="1:11" s="62" customFormat="1" ht="22.5" x14ac:dyDescent="0.2">
      <c r="A2258" s="25">
        <v>11186</v>
      </c>
      <c r="B2258" s="54" t="s">
        <v>1640</v>
      </c>
      <c r="C2258" s="55" t="s">
        <v>939</v>
      </c>
      <c r="D2258" s="59" t="s">
        <v>3537</v>
      </c>
      <c r="E2258" s="56">
        <v>44013</v>
      </c>
      <c r="F2258" s="26">
        <f t="shared" si="35"/>
        <v>47665</v>
      </c>
      <c r="G2258" s="55" t="s">
        <v>1828</v>
      </c>
      <c r="H2258" s="57">
        <v>500000</v>
      </c>
      <c r="I2258" s="39"/>
      <c r="J2258" s="40"/>
      <c r="K2258" s="45">
        <v>500000</v>
      </c>
    </row>
    <row r="2259" spans="1:11" s="62" customFormat="1" ht="22.5" x14ac:dyDescent="0.2">
      <c r="A2259" s="25">
        <v>11187</v>
      </c>
      <c r="B2259" s="54" t="s">
        <v>1640</v>
      </c>
      <c r="C2259" s="55" t="s">
        <v>939</v>
      </c>
      <c r="D2259" s="59" t="s">
        <v>3537</v>
      </c>
      <c r="E2259" s="56">
        <v>44013</v>
      </c>
      <c r="F2259" s="26">
        <f t="shared" si="35"/>
        <v>47665</v>
      </c>
      <c r="G2259" s="55" t="s">
        <v>4428</v>
      </c>
      <c r="H2259" s="57">
        <v>1000000</v>
      </c>
      <c r="I2259" s="39"/>
      <c r="J2259" s="40"/>
      <c r="K2259" s="45">
        <v>1000000</v>
      </c>
    </row>
    <row r="2260" spans="1:11" s="62" customFormat="1" ht="22.5" x14ac:dyDescent="0.2">
      <c r="A2260" s="25">
        <v>11188</v>
      </c>
      <c r="B2260" s="54" t="s">
        <v>1640</v>
      </c>
      <c r="C2260" s="55" t="s">
        <v>939</v>
      </c>
      <c r="D2260" s="59" t="s">
        <v>3537</v>
      </c>
      <c r="E2260" s="56">
        <v>44013</v>
      </c>
      <c r="F2260" s="26">
        <f t="shared" si="35"/>
        <v>47665</v>
      </c>
      <c r="G2260" s="55" t="s">
        <v>4429</v>
      </c>
      <c r="H2260" s="57">
        <v>500000</v>
      </c>
      <c r="I2260" s="39"/>
      <c r="J2260" s="40"/>
      <c r="K2260" s="45">
        <v>500000</v>
      </c>
    </row>
    <row r="2261" spans="1:11" s="62" customFormat="1" ht="22.5" x14ac:dyDescent="0.2">
      <c r="A2261" s="25">
        <v>11189</v>
      </c>
      <c r="B2261" s="54" t="s">
        <v>1640</v>
      </c>
      <c r="C2261" s="55" t="s">
        <v>939</v>
      </c>
      <c r="D2261" s="59" t="s">
        <v>3537</v>
      </c>
      <c r="E2261" s="56">
        <v>44013</v>
      </c>
      <c r="F2261" s="26">
        <f t="shared" si="35"/>
        <v>47665</v>
      </c>
      <c r="G2261" s="55" t="s">
        <v>4430</v>
      </c>
      <c r="H2261" s="57">
        <v>500000</v>
      </c>
      <c r="I2261" s="39"/>
      <c r="J2261" s="40"/>
      <c r="K2261" s="45">
        <v>500000</v>
      </c>
    </row>
    <row r="2262" spans="1:11" s="62" customFormat="1" ht="22.5" x14ac:dyDescent="0.2">
      <c r="A2262" s="25">
        <v>11190</v>
      </c>
      <c r="B2262" s="54" t="s">
        <v>1640</v>
      </c>
      <c r="C2262" s="55" t="s">
        <v>939</v>
      </c>
      <c r="D2262" s="59" t="s">
        <v>3537</v>
      </c>
      <c r="E2262" s="56">
        <v>44013</v>
      </c>
      <c r="F2262" s="26">
        <f t="shared" si="35"/>
        <v>47665</v>
      </c>
      <c r="G2262" s="55" t="s">
        <v>1829</v>
      </c>
      <c r="H2262" s="57">
        <v>500000</v>
      </c>
      <c r="I2262" s="39"/>
      <c r="J2262" s="40"/>
      <c r="K2262" s="45">
        <v>500000</v>
      </c>
    </row>
    <row r="2263" spans="1:11" s="62" customFormat="1" ht="22.5" x14ac:dyDescent="0.2">
      <c r="A2263" s="25">
        <v>11191</v>
      </c>
      <c r="B2263" s="54" t="s">
        <v>1640</v>
      </c>
      <c r="C2263" s="55" t="s">
        <v>939</v>
      </c>
      <c r="D2263" s="59" t="s">
        <v>3537</v>
      </c>
      <c r="E2263" s="56">
        <v>44013</v>
      </c>
      <c r="F2263" s="26">
        <f t="shared" si="35"/>
        <v>47665</v>
      </c>
      <c r="G2263" s="55" t="s">
        <v>1830</v>
      </c>
      <c r="H2263" s="57">
        <v>500000</v>
      </c>
      <c r="I2263" s="39"/>
      <c r="J2263" s="40"/>
      <c r="K2263" s="45">
        <v>500000</v>
      </c>
    </row>
    <row r="2264" spans="1:11" s="62" customFormat="1" ht="22.5" x14ac:dyDescent="0.2">
      <c r="A2264" s="25">
        <v>11192</v>
      </c>
      <c r="B2264" s="54" t="s">
        <v>1640</v>
      </c>
      <c r="C2264" s="55" t="s">
        <v>939</v>
      </c>
      <c r="D2264" s="59" t="s">
        <v>3537</v>
      </c>
      <c r="E2264" s="56">
        <v>44013</v>
      </c>
      <c r="F2264" s="26">
        <f t="shared" si="35"/>
        <v>47665</v>
      </c>
      <c r="G2264" s="55" t="s">
        <v>1831</v>
      </c>
      <c r="H2264" s="57">
        <v>500000</v>
      </c>
      <c r="I2264" s="39"/>
      <c r="J2264" s="40"/>
      <c r="K2264" s="45">
        <v>500000</v>
      </c>
    </row>
    <row r="2265" spans="1:11" s="62" customFormat="1" ht="22.5" x14ac:dyDescent="0.2">
      <c r="A2265" s="25">
        <v>11193</v>
      </c>
      <c r="B2265" s="54" t="s">
        <v>1640</v>
      </c>
      <c r="C2265" s="55" t="s">
        <v>939</v>
      </c>
      <c r="D2265" s="59" t="s">
        <v>3537</v>
      </c>
      <c r="E2265" s="56">
        <v>44013</v>
      </c>
      <c r="F2265" s="26">
        <f t="shared" si="35"/>
        <v>47665</v>
      </c>
      <c r="G2265" s="55" t="s">
        <v>1832</v>
      </c>
      <c r="H2265" s="57">
        <v>500000</v>
      </c>
      <c r="I2265" s="39"/>
      <c r="J2265" s="40"/>
      <c r="K2265" s="45">
        <v>500000</v>
      </c>
    </row>
    <row r="2266" spans="1:11" s="62" customFormat="1" ht="22.5" x14ac:dyDescent="0.2">
      <c r="A2266" s="25">
        <v>11194</v>
      </c>
      <c r="B2266" s="54" t="s">
        <v>1640</v>
      </c>
      <c r="C2266" s="55" t="s">
        <v>939</v>
      </c>
      <c r="D2266" s="59" t="s">
        <v>3537</v>
      </c>
      <c r="E2266" s="56">
        <v>44013</v>
      </c>
      <c r="F2266" s="26">
        <f t="shared" si="35"/>
        <v>47665</v>
      </c>
      <c r="G2266" s="55" t="s">
        <v>4431</v>
      </c>
      <c r="H2266" s="57">
        <v>10000000</v>
      </c>
      <c r="I2266" s="39"/>
      <c r="J2266" s="40"/>
      <c r="K2266" s="45">
        <v>10000000</v>
      </c>
    </row>
    <row r="2267" spans="1:11" s="62" customFormat="1" ht="33.75" x14ac:dyDescent="0.2">
      <c r="A2267" s="25">
        <v>11195</v>
      </c>
      <c r="B2267" s="54" t="s">
        <v>1640</v>
      </c>
      <c r="C2267" s="55" t="s">
        <v>4432</v>
      </c>
      <c r="D2267" s="59" t="s">
        <v>3537</v>
      </c>
      <c r="E2267" s="56">
        <v>44013</v>
      </c>
      <c r="F2267" s="26">
        <f t="shared" si="35"/>
        <v>47665</v>
      </c>
      <c r="G2267" s="55" t="s">
        <v>4433</v>
      </c>
      <c r="H2267" s="57">
        <v>10000000</v>
      </c>
      <c r="I2267" s="39"/>
      <c r="J2267" s="40"/>
      <c r="K2267" s="45">
        <v>10000000</v>
      </c>
    </row>
    <row r="2268" spans="1:11" s="62" customFormat="1" ht="22.5" x14ac:dyDescent="0.2">
      <c r="A2268" s="25">
        <v>11196</v>
      </c>
      <c r="B2268" s="54" t="s">
        <v>1640</v>
      </c>
      <c r="C2268" s="55" t="s">
        <v>4434</v>
      </c>
      <c r="D2268" s="59" t="s">
        <v>3537</v>
      </c>
      <c r="E2268" s="56">
        <v>44013</v>
      </c>
      <c r="F2268" s="26">
        <f t="shared" si="35"/>
        <v>47665</v>
      </c>
      <c r="G2268" s="55" t="s">
        <v>4435</v>
      </c>
      <c r="H2268" s="57">
        <v>5000000</v>
      </c>
      <c r="I2268" s="39"/>
      <c r="J2268" s="40"/>
      <c r="K2268" s="45">
        <v>5000000</v>
      </c>
    </row>
    <row r="2269" spans="1:11" s="62" customFormat="1" ht="22.5" x14ac:dyDescent="0.2">
      <c r="A2269" s="25">
        <v>11197</v>
      </c>
      <c r="B2269" s="54" t="s">
        <v>1640</v>
      </c>
      <c r="C2269" s="55" t="s">
        <v>1809</v>
      </c>
      <c r="D2269" s="59" t="s">
        <v>3537</v>
      </c>
      <c r="E2269" s="56">
        <v>44013</v>
      </c>
      <c r="F2269" s="26">
        <f t="shared" si="35"/>
        <v>47665</v>
      </c>
      <c r="G2269" s="55" t="s">
        <v>1818</v>
      </c>
      <c r="H2269" s="57">
        <v>1000000</v>
      </c>
      <c r="I2269" s="39"/>
      <c r="J2269" s="40"/>
      <c r="K2269" s="45">
        <v>1000000</v>
      </c>
    </row>
    <row r="2270" spans="1:11" s="62" customFormat="1" ht="22.5" x14ac:dyDescent="0.2">
      <c r="A2270" s="25">
        <v>11198</v>
      </c>
      <c r="B2270" s="54" t="s">
        <v>1640</v>
      </c>
      <c r="C2270" s="55" t="s">
        <v>1809</v>
      </c>
      <c r="D2270" s="59" t="s">
        <v>3537</v>
      </c>
      <c r="E2270" s="56">
        <v>44013</v>
      </c>
      <c r="F2270" s="26">
        <f t="shared" si="35"/>
        <v>47665</v>
      </c>
      <c r="G2270" s="55" t="s">
        <v>4436</v>
      </c>
      <c r="H2270" s="57">
        <v>750000</v>
      </c>
      <c r="I2270" s="39"/>
      <c r="J2270" s="40"/>
      <c r="K2270" s="45">
        <v>750000</v>
      </c>
    </row>
    <row r="2271" spans="1:11" s="62" customFormat="1" ht="22.5" x14ac:dyDescent="0.2">
      <c r="A2271" s="25">
        <v>11199</v>
      </c>
      <c r="B2271" s="54" t="s">
        <v>1640</v>
      </c>
      <c r="C2271" s="55" t="s">
        <v>1809</v>
      </c>
      <c r="D2271" s="59" t="s">
        <v>3537</v>
      </c>
      <c r="E2271" s="56">
        <v>44013</v>
      </c>
      <c r="F2271" s="26">
        <f t="shared" si="35"/>
        <v>47665</v>
      </c>
      <c r="G2271" s="55" t="s">
        <v>1819</v>
      </c>
      <c r="H2271" s="57">
        <v>9500000</v>
      </c>
      <c r="I2271" s="39">
        <v>3500000</v>
      </c>
      <c r="J2271" s="40">
        <v>44865</v>
      </c>
      <c r="K2271" s="45">
        <v>6000000</v>
      </c>
    </row>
    <row r="2272" spans="1:11" s="62" customFormat="1" ht="33.75" x14ac:dyDescent="0.2">
      <c r="A2272" s="25">
        <v>11200</v>
      </c>
      <c r="B2272" s="54" t="s">
        <v>1640</v>
      </c>
      <c r="C2272" s="55" t="s">
        <v>1809</v>
      </c>
      <c r="D2272" s="59" t="s">
        <v>3537</v>
      </c>
      <c r="E2272" s="56">
        <v>44013</v>
      </c>
      <c r="F2272" s="26">
        <f t="shared" si="35"/>
        <v>47665</v>
      </c>
      <c r="G2272" s="55" t="s">
        <v>4437</v>
      </c>
      <c r="H2272" s="57">
        <v>1000000</v>
      </c>
      <c r="I2272" s="39"/>
      <c r="J2272" s="40"/>
      <c r="K2272" s="45">
        <v>1000000</v>
      </c>
    </row>
    <row r="2273" spans="1:11" s="62" customFormat="1" ht="22.5" x14ac:dyDescent="0.2">
      <c r="A2273" s="25">
        <v>11201</v>
      </c>
      <c r="B2273" s="54" t="s">
        <v>1640</v>
      </c>
      <c r="C2273" s="55" t="s">
        <v>1809</v>
      </c>
      <c r="D2273" s="59" t="s">
        <v>3537</v>
      </c>
      <c r="E2273" s="56">
        <v>44013</v>
      </c>
      <c r="F2273" s="26">
        <f t="shared" si="35"/>
        <v>47665</v>
      </c>
      <c r="G2273" s="55" t="s">
        <v>4438</v>
      </c>
      <c r="H2273" s="57">
        <v>5000000</v>
      </c>
      <c r="I2273" s="39"/>
      <c r="J2273" s="40"/>
      <c r="K2273" s="45">
        <v>5000000</v>
      </c>
    </row>
    <row r="2274" spans="1:11" s="62" customFormat="1" ht="22.5" x14ac:dyDescent="0.2">
      <c r="A2274" s="25">
        <v>11202</v>
      </c>
      <c r="B2274" s="54" t="s">
        <v>1640</v>
      </c>
      <c r="C2274" s="55" t="s">
        <v>1809</v>
      </c>
      <c r="D2274" s="59" t="s">
        <v>3537</v>
      </c>
      <c r="E2274" s="56">
        <v>44013</v>
      </c>
      <c r="F2274" s="26">
        <f t="shared" si="35"/>
        <v>47665</v>
      </c>
      <c r="G2274" s="55" t="s">
        <v>4439</v>
      </c>
      <c r="H2274" s="57">
        <v>5000000</v>
      </c>
      <c r="I2274" s="39"/>
      <c r="J2274" s="40"/>
      <c r="K2274" s="45">
        <v>5000000</v>
      </c>
    </row>
    <row r="2275" spans="1:11" s="62" customFormat="1" ht="33.75" x14ac:dyDescent="0.2">
      <c r="A2275" s="25">
        <v>11203</v>
      </c>
      <c r="B2275" s="54" t="s">
        <v>1640</v>
      </c>
      <c r="C2275" s="55" t="s">
        <v>1809</v>
      </c>
      <c r="D2275" s="59" t="s">
        <v>3537</v>
      </c>
      <c r="E2275" s="56">
        <v>44013</v>
      </c>
      <c r="F2275" s="26">
        <f t="shared" si="35"/>
        <v>47665</v>
      </c>
      <c r="G2275" s="55" t="s">
        <v>4440</v>
      </c>
      <c r="H2275" s="57">
        <v>2000000</v>
      </c>
      <c r="I2275" s="39"/>
      <c r="J2275" s="40"/>
      <c r="K2275" s="45">
        <v>2000000</v>
      </c>
    </row>
    <row r="2276" spans="1:11" s="62" customFormat="1" ht="22.5" x14ac:dyDescent="0.2">
      <c r="A2276" s="25">
        <v>11204</v>
      </c>
      <c r="B2276" s="54" t="s">
        <v>1640</v>
      </c>
      <c r="C2276" s="55" t="s">
        <v>1809</v>
      </c>
      <c r="D2276" s="59" t="s">
        <v>3537</v>
      </c>
      <c r="E2276" s="56">
        <v>44013</v>
      </c>
      <c r="F2276" s="26">
        <f t="shared" si="35"/>
        <v>47665</v>
      </c>
      <c r="G2276" s="55" t="s">
        <v>4441</v>
      </c>
      <c r="H2276" s="57">
        <v>5000000</v>
      </c>
      <c r="I2276" s="39"/>
      <c r="J2276" s="40"/>
      <c r="K2276" s="45">
        <v>5000000</v>
      </c>
    </row>
    <row r="2277" spans="1:11" s="62" customFormat="1" ht="45" x14ac:dyDescent="0.2">
      <c r="A2277" s="25">
        <v>11205</v>
      </c>
      <c r="B2277" s="54" t="s">
        <v>1640</v>
      </c>
      <c r="C2277" s="55" t="s">
        <v>1809</v>
      </c>
      <c r="D2277" s="59" t="s">
        <v>3537</v>
      </c>
      <c r="E2277" s="56">
        <v>44013</v>
      </c>
      <c r="F2277" s="26">
        <f t="shared" si="35"/>
        <v>47665</v>
      </c>
      <c r="G2277" s="55" t="s">
        <v>4442</v>
      </c>
      <c r="H2277" s="57">
        <v>2000000</v>
      </c>
      <c r="I2277" s="39"/>
      <c r="J2277" s="40"/>
      <c r="K2277" s="45">
        <v>2000000</v>
      </c>
    </row>
    <row r="2278" spans="1:11" s="62" customFormat="1" ht="45" x14ac:dyDescent="0.2">
      <c r="A2278" s="25">
        <v>11206</v>
      </c>
      <c r="B2278" s="54" t="s">
        <v>1640</v>
      </c>
      <c r="C2278" s="55" t="s">
        <v>1809</v>
      </c>
      <c r="D2278" s="59" t="s">
        <v>3537</v>
      </c>
      <c r="E2278" s="56">
        <v>44013</v>
      </c>
      <c r="F2278" s="26">
        <f t="shared" si="35"/>
        <v>47665</v>
      </c>
      <c r="G2278" s="55" t="s">
        <v>4443</v>
      </c>
      <c r="H2278" s="57">
        <v>10000000</v>
      </c>
      <c r="I2278" s="39"/>
      <c r="J2278" s="40"/>
      <c r="K2278" s="45">
        <v>10000000</v>
      </c>
    </row>
    <row r="2279" spans="1:11" s="62" customFormat="1" ht="22.5" x14ac:dyDescent="0.2">
      <c r="A2279" s="25">
        <v>11207</v>
      </c>
      <c r="B2279" s="54" t="s">
        <v>1640</v>
      </c>
      <c r="C2279" s="55" t="s">
        <v>649</v>
      </c>
      <c r="D2279" s="59" t="s">
        <v>3537</v>
      </c>
      <c r="E2279" s="56">
        <v>44013</v>
      </c>
      <c r="F2279" s="26">
        <f t="shared" si="35"/>
        <v>47665</v>
      </c>
      <c r="G2279" s="55" t="s">
        <v>4444</v>
      </c>
      <c r="H2279" s="57">
        <v>750000</v>
      </c>
      <c r="I2279" s="39"/>
      <c r="J2279" s="40"/>
      <c r="K2279" s="45">
        <v>750000</v>
      </c>
    </row>
    <row r="2280" spans="1:11" s="62" customFormat="1" ht="22.5" x14ac:dyDescent="0.2">
      <c r="A2280" s="25">
        <v>11208</v>
      </c>
      <c r="B2280" s="54" t="s">
        <v>1640</v>
      </c>
      <c r="C2280" s="55" t="s">
        <v>649</v>
      </c>
      <c r="D2280" s="59" t="s">
        <v>3537</v>
      </c>
      <c r="E2280" s="56">
        <v>44013</v>
      </c>
      <c r="F2280" s="26">
        <f t="shared" si="35"/>
        <v>47665</v>
      </c>
      <c r="G2280" s="55" t="s">
        <v>1820</v>
      </c>
      <c r="H2280" s="57">
        <v>500000</v>
      </c>
      <c r="I2280" s="39"/>
      <c r="J2280" s="40"/>
      <c r="K2280" s="45">
        <v>500000</v>
      </c>
    </row>
    <row r="2281" spans="1:11" s="62" customFormat="1" ht="22.5" x14ac:dyDescent="0.2">
      <c r="A2281" s="25">
        <v>11209</v>
      </c>
      <c r="B2281" s="54" t="s">
        <v>1640</v>
      </c>
      <c r="C2281" s="55" t="s">
        <v>649</v>
      </c>
      <c r="D2281" s="59" t="s">
        <v>3537</v>
      </c>
      <c r="E2281" s="56">
        <v>44013</v>
      </c>
      <c r="F2281" s="26">
        <f t="shared" si="35"/>
        <v>47665</v>
      </c>
      <c r="G2281" s="55" t="s">
        <v>4445</v>
      </c>
      <c r="H2281" s="57">
        <v>20000000</v>
      </c>
      <c r="I2281" s="39"/>
      <c r="J2281" s="40"/>
      <c r="K2281" s="45">
        <v>20000000</v>
      </c>
    </row>
    <row r="2282" spans="1:11" s="62" customFormat="1" ht="22.5" x14ac:dyDescent="0.2">
      <c r="A2282" s="25">
        <v>11210</v>
      </c>
      <c r="B2282" s="54" t="s">
        <v>1640</v>
      </c>
      <c r="C2282" s="55" t="s">
        <v>649</v>
      </c>
      <c r="D2282" s="59" t="s">
        <v>3537</v>
      </c>
      <c r="E2282" s="56">
        <v>44013</v>
      </c>
      <c r="F2282" s="26">
        <f t="shared" si="35"/>
        <v>47665</v>
      </c>
      <c r="G2282" s="55" t="s">
        <v>4446</v>
      </c>
      <c r="H2282" s="57">
        <v>500000</v>
      </c>
      <c r="I2282" s="39"/>
      <c r="J2282" s="40"/>
      <c r="K2282" s="45">
        <v>500000</v>
      </c>
    </row>
    <row r="2283" spans="1:11" s="62" customFormat="1" ht="22.5" x14ac:dyDescent="0.2">
      <c r="A2283" s="25">
        <v>11211</v>
      </c>
      <c r="B2283" s="54" t="s">
        <v>1640</v>
      </c>
      <c r="C2283" s="55" t="s">
        <v>649</v>
      </c>
      <c r="D2283" s="59" t="s">
        <v>3537</v>
      </c>
      <c r="E2283" s="56">
        <v>44013</v>
      </c>
      <c r="F2283" s="26">
        <f t="shared" si="35"/>
        <v>47665</v>
      </c>
      <c r="G2283" s="55" t="s">
        <v>1821</v>
      </c>
      <c r="H2283" s="57">
        <v>1750000</v>
      </c>
      <c r="I2283" s="39"/>
      <c r="J2283" s="40"/>
      <c r="K2283" s="45">
        <v>1750000</v>
      </c>
    </row>
    <row r="2284" spans="1:11" s="62" customFormat="1" ht="22.5" x14ac:dyDescent="0.2">
      <c r="A2284" s="25">
        <v>11212</v>
      </c>
      <c r="B2284" s="54" t="s">
        <v>1640</v>
      </c>
      <c r="C2284" s="55" t="s">
        <v>649</v>
      </c>
      <c r="D2284" s="59" t="s">
        <v>3537</v>
      </c>
      <c r="E2284" s="56">
        <v>44013</v>
      </c>
      <c r="F2284" s="26">
        <f t="shared" si="35"/>
        <v>47665</v>
      </c>
      <c r="G2284" s="55" t="s">
        <v>4447</v>
      </c>
      <c r="H2284" s="57">
        <v>5000000</v>
      </c>
      <c r="I2284" s="39"/>
      <c r="J2284" s="40"/>
      <c r="K2284" s="45">
        <v>5000000</v>
      </c>
    </row>
    <row r="2285" spans="1:11" s="62" customFormat="1" ht="22.5" x14ac:dyDescent="0.2">
      <c r="A2285" s="25">
        <v>11213</v>
      </c>
      <c r="B2285" s="54" t="s">
        <v>1640</v>
      </c>
      <c r="C2285" s="55" t="s">
        <v>649</v>
      </c>
      <c r="D2285" s="59" t="s">
        <v>3537</v>
      </c>
      <c r="E2285" s="56">
        <v>44013</v>
      </c>
      <c r="F2285" s="26">
        <f t="shared" si="35"/>
        <v>47665</v>
      </c>
      <c r="G2285" s="55" t="s">
        <v>4448</v>
      </c>
      <c r="H2285" s="57">
        <v>5000000</v>
      </c>
      <c r="I2285" s="39">
        <v>600000</v>
      </c>
      <c r="J2285" s="40">
        <v>44860</v>
      </c>
      <c r="K2285" s="45">
        <v>4400000</v>
      </c>
    </row>
    <row r="2286" spans="1:11" s="62" customFormat="1" ht="22.5" x14ac:dyDescent="0.2">
      <c r="A2286" s="25">
        <v>11214</v>
      </c>
      <c r="B2286" s="54" t="s">
        <v>1640</v>
      </c>
      <c r="C2286" s="55" t="s">
        <v>1641</v>
      </c>
      <c r="D2286" s="59" t="s">
        <v>3537</v>
      </c>
      <c r="E2286" s="56">
        <v>44013</v>
      </c>
      <c r="F2286" s="26">
        <f t="shared" si="35"/>
        <v>47665</v>
      </c>
      <c r="G2286" s="55" t="s">
        <v>4449</v>
      </c>
      <c r="H2286" s="57">
        <v>4000000</v>
      </c>
      <c r="I2286" s="39"/>
      <c r="J2286" s="40"/>
      <c r="K2286" s="45">
        <v>4000000</v>
      </c>
    </row>
    <row r="2287" spans="1:11" s="62" customFormat="1" ht="22.5" x14ac:dyDescent="0.2">
      <c r="A2287" s="25">
        <v>11215</v>
      </c>
      <c r="B2287" s="54" t="s">
        <v>1640</v>
      </c>
      <c r="C2287" s="55" t="s">
        <v>1641</v>
      </c>
      <c r="D2287" s="59" t="s">
        <v>3537</v>
      </c>
      <c r="E2287" s="56">
        <v>44013</v>
      </c>
      <c r="F2287" s="26">
        <f t="shared" si="35"/>
        <v>47665</v>
      </c>
      <c r="G2287" s="55" t="s">
        <v>4450</v>
      </c>
      <c r="H2287" s="57">
        <v>5000000</v>
      </c>
      <c r="I2287" s="39"/>
      <c r="J2287" s="40"/>
      <c r="K2287" s="45">
        <v>5000000</v>
      </c>
    </row>
    <row r="2288" spans="1:11" s="62" customFormat="1" ht="22.5" x14ac:dyDescent="0.2">
      <c r="A2288" s="25">
        <v>11216</v>
      </c>
      <c r="B2288" s="54" t="s">
        <v>1640</v>
      </c>
      <c r="C2288" s="55" t="s">
        <v>740</v>
      </c>
      <c r="D2288" s="59" t="s">
        <v>3537</v>
      </c>
      <c r="E2288" s="56">
        <v>44013</v>
      </c>
      <c r="F2288" s="26">
        <f t="shared" si="35"/>
        <v>47665</v>
      </c>
      <c r="G2288" s="55" t="s">
        <v>1822</v>
      </c>
      <c r="H2288" s="57">
        <v>3000000</v>
      </c>
      <c r="I2288" s="39"/>
      <c r="J2288" s="40"/>
      <c r="K2288" s="45">
        <v>3000000</v>
      </c>
    </row>
    <row r="2289" spans="1:11" s="62" customFormat="1" ht="22.5" x14ac:dyDescent="0.2">
      <c r="A2289" s="25">
        <v>11217</v>
      </c>
      <c r="B2289" s="54" t="s">
        <v>1640</v>
      </c>
      <c r="C2289" s="55" t="s">
        <v>740</v>
      </c>
      <c r="D2289" s="59" t="s">
        <v>3537</v>
      </c>
      <c r="E2289" s="56">
        <v>44013</v>
      </c>
      <c r="F2289" s="26">
        <f t="shared" si="35"/>
        <v>47665</v>
      </c>
      <c r="G2289" s="55" t="s">
        <v>1823</v>
      </c>
      <c r="H2289" s="57">
        <v>10000000</v>
      </c>
      <c r="I2289" s="39"/>
      <c r="J2289" s="40"/>
      <c r="K2289" s="45">
        <v>10000000</v>
      </c>
    </row>
    <row r="2290" spans="1:11" s="62" customFormat="1" ht="22.5" x14ac:dyDescent="0.2">
      <c r="A2290" s="25">
        <v>11218</v>
      </c>
      <c r="B2290" s="54" t="s">
        <v>1640</v>
      </c>
      <c r="C2290" s="55" t="s">
        <v>740</v>
      </c>
      <c r="D2290" s="59" t="s">
        <v>3537</v>
      </c>
      <c r="E2290" s="56">
        <v>44013</v>
      </c>
      <c r="F2290" s="26">
        <f t="shared" si="35"/>
        <v>47665</v>
      </c>
      <c r="G2290" s="55" t="s">
        <v>4451</v>
      </c>
      <c r="H2290" s="57">
        <v>10000000</v>
      </c>
      <c r="I2290" s="39"/>
      <c r="J2290" s="40"/>
      <c r="K2290" s="45">
        <v>10000000</v>
      </c>
    </row>
    <row r="2291" spans="1:11" s="62" customFormat="1" ht="22.5" x14ac:dyDescent="0.2">
      <c r="A2291" s="25">
        <v>11219</v>
      </c>
      <c r="B2291" s="54" t="s">
        <v>1640</v>
      </c>
      <c r="C2291" s="55" t="s">
        <v>740</v>
      </c>
      <c r="D2291" s="59" t="s">
        <v>3537</v>
      </c>
      <c r="E2291" s="56">
        <v>44013</v>
      </c>
      <c r="F2291" s="26">
        <f t="shared" si="35"/>
        <v>47665</v>
      </c>
      <c r="G2291" s="55" t="s">
        <v>4452</v>
      </c>
      <c r="H2291" s="57">
        <v>3500000</v>
      </c>
      <c r="I2291" s="39"/>
      <c r="J2291" s="40"/>
      <c r="K2291" s="45">
        <v>3500000</v>
      </c>
    </row>
    <row r="2292" spans="1:11" s="62" customFormat="1" ht="33.75" x14ac:dyDescent="0.2">
      <c r="A2292" s="25">
        <v>11220</v>
      </c>
      <c r="B2292" s="54" t="s">
        <v>1640</v>
      </c>
      <c r="C2292" s="55" t="s">
        <v>740</v>
      </c>
      <c r="D2292" s="59" t="s">
        <v>3537</v>
      </c>
      <c r="E2292" s="56">
        <v>44013</v>
      </c>
      <c r="F2292" s="26">
        <f t="shared" si="35"/>
        <v>47665</v>
      </c>
      <c r="G2292" s="55" t="s">
        <v>4453</v>
      </c>
      <c r="H2292" s="57">
        <v>5000000</v>
      </c>
      <c r="I2292" s="39"/>
      <c r="J2292" s="40"/>
      <c r="K2292" s="45">
        <v>5000000</v>
      </c>
    </row>
    <row r="2293" spans="1:11" s="62" customFormat="1" ht="22.5" x14ac:dyDescent="0.2">
      <c r="A2293" s="25">
        <v>11221</v>
      </c>
      <c r="B2293" s="54" t="s">
        <v>1640</v>
      </c>
      <c r="C2293" s="55" t="s">
        <v>740</v>
      </c>
      <c r="D2293" s="59" t="s">
        <v>3537</v>
      </c>
      <c r="E2293" s="56">
        <v>44013</v>
      </c>
      <c r="F2293" s="26">
        <f t="shared" si="35"/>
        <v>47665</v>
      </c>
      <c r="G2293" s="55" t="s">
        <v>4454</v>
      </c>
      <c r="H2293" s="57">
        <v>10000000</v>
      </c>
      <c r="I2293" s="39">
        <v>2500000</v>
      </c>
      <c r="J2293" s="40">
        <v>44860</v>
      </c>
      <c r="K2293" s="45">
        <v>7500000</v>
      </c>
    </row>
    <row r="2294" spans="1:11" s="62" customFormat="1" ht="33.75" x14ac:dyDescent="0.2">
      <c r="A2294" s="25">
        <v>11222</v>
      </c>
      <c r="B2294" s="54" t="s">
        <v>1640</v>
      </c>
      <c r="C2294" s="55" t="s">
        <v>740</v>
      </c>
      <c r="D2294" s="59" t="s">
        <v>3537</v>
      </c>
      <c r="E2294" s="56">
        <v>44013</v>
      </c>
      <c r="F2294" s="26">
        <f t="shared" si="35"/>
        <v>47665</v>
      </c>
      <c r="G2294" s="55" t="s">
        <v>4455</v>
      </c>
      <c r="H2294" s="57">
        <v>5000000</v>
      </c>
      <c r="I2294" s="39">
        <v>2500000</v>
      </c>
      <c r="J2294" s="40" t="s">
        <v>6374</v>
      </c>
      <c r="K2294" s="45">
        <v>2500000</v>
      </c>
    </row>
    <row r="2295" spans="1:11" s="62" customFormat="1" ht="22.5" x14ac:dyDescent="0.2">
      <c r="A2295" s="25">
        <v>11223</v>
      </c>
      <c r="B2295" s="54" t="s">
        <v>1640</v>
      </c>
      <c r="C2295" s="55" t="s">
        <v>740</v>
      </c>
      <c r="D2295" s="59" t="s">
        <v>3537</v>
      </c>
      <c r="E2295" s="56">
        <v>44013</v>
      </c>
      <c r="F2295" s="26">
        <f t="shared" si="35"/>
        <v>47665</v>
      </c>
      <c r="G2295" s="55" t="s">
        <v>4456</v>
      </c>
      <c r="H2295" s="57">
        <v>5000000</v>
      </c>
      <c r="I2295" s="39">
        <v>1100000</v>
      </c>
      <c r="J2295" s="40">
        <v>44692</v>
      </c>
      <c r="K2295" s="45">
        <v>3900000</v>
      </c>
    </row>
    <row r="2296" spans="1:11" s="62" customFormat="1" ht="33.75" x14ac:dyDescent="0.2">
      <c r="A2296" s="25">
        <v>11224</v>
      </c>
      <c r="B2296" s="54" t="s">
        <v>1640</v>
      </c>
      <c r="C2296" s="55" t="s">
        <v>740</v>
      </c>
      <c r="D2296" s="59" t="s">
        <v>3537</v>
      </c>
      <c r="E2296" s="56">
        <v>44013</v>
      </c>
      <c r="F2296" s="26">
        <f t="shared" si="35"/>
        <v>47665</v>
      </c>
      <c r="G2296" s="55" t="s">
        <v>4457</v>
      </c>
      <c r="H2296" s="57">
        <v>2500000</v>
      </c>
      <c r="I2296" s="39"/>
      <c r="J2296" s="40"/>
      <c r="K2296" s="45">
        <v>2500000</v>
      </c>
    </row>
    <row r="2297" spans="1:11" s="62" customFormat="1" ht="33.75" x14ac:dyDescent="0.2">
      <c r="A2297" s="25">
        <v>11225</v>
      </c>
      <c r="B2297" s="54" t="s">
        <v>1640</v>
      </c>
      <c r="C2297" s="55" t="s">
        <v>740</v>
      </c>
      <c r="D2297" s="59" t="s">
        <v>3537</v>
      </c>
      <c r="E2297" s="56">
        <v>44013</v>
      </c>
      <c r="F2297" s="26">
        <f t="shared" si="35"/>
        <v>47665</v>
      </c>
      <c r="G2297" s="55" t="s">
        <v>4458</v>
      </c>
      <c r="H2297" s="57">
        <v>5000000</v>
      </c>
      <c r="I2297" s="39"/>
      <c r="J2297" s="40"/>
      <c r="K2297" s="45">
        <v>5000000</v>
      </c>
    </row>
    <row r="2298" spans="1:11" s="62" customFormat="1" ht="33.75" x14ac:dyDescent="0.2">
      <c r="A2298" s="25">
        <v>11226</v>
      </c>
      <c r="B2298" s="54" t="s">
        <v>1640</v>
      </c>
      <c r="C2298" s="55" t="s">
        <v>4459</v>
      </c>
      <c r="D2298" s="59" t="s">
        <v>3537</v>
      </c>
      <c r="E2298" s="56">
        <v>44013</v>
      </c>
      <c r="F2298" s="26">
        <f t="shared" si="35"/>
        <v>47665</v>
      </c>
      <c r="G2298" s="55" t="s">
        <v>4460</v>
      </c>
      <c r="H2298" s="57">
        <v>10000000</v>
      </c>
      <c r="I2298" s="39"/>
      <c r="J2298" s="40"/>
      <c r="K2298" s="45">
        <v>10000000</v>
      </c>
    </row>
    <row r="2299" spans="1:11" s="62" customFormat="1" ht="22.5" x14ac:dyDescent="0.2">
      <c r="A2299" s="25">
        <v>11227</v>
      </c>
      <c r="B2299" s="54" t="s">
        <v>1640</v>
      </c>
      <c r="C2299" s="55" t="s">
        <v>1976</v>
      </c>
      <c r="D2299" s="59" t="s">
        <v>3537</v>
      </c>
      <c r="E2299" s="56">
        <v>44013</v>
      </c>
      <c r="F2299" s="26">
        <f t="shared" si="35"/>
        <v>47665</v>
      </c>
      <c r="G2299" s="55" t="s">
        <v>4461</v>
      </c>
      <c r="H2299" s="57">
        <v>5000000</v>
      </c>
      <c r="I2299" s="39"/>
      <c r="J2299" s="40"/>
      <c r="K2299" s="45">
        <v>5000000</v>
      </c>
    </row>
    <row r="2300" spans="1:11" s="62" customFormat="1" ht="33.75" x14ac:dyDescent="0.2">
      <c r="A2300" s="25">
        <v>11228</v>
      </c>
      <c r="B2300" s="54" t="s">
        <v>1640</v>
      </c>
      <c r="C2300" s="55" t="s">
        <v>4462</v>
      </c>
      <c r="D2300" s="59" t="s">
        <v>3537</v>
      </c>
      <c r="E2300" s="56">
        <v>44013</v>
      </c>
      <c r="F2300" s="26">
        <f t="shared" si="35"/>
        <v>47665</v>
      </c>
      <c r="G2300" s="55" t="s">
        <v>4463</v>
      </c>
      <c r="H2300" s="57">
        <v>5000000</v>
      </c>
      <c r="I2300" s="39"/>
      <c r="J2300" s="40"/>
      <c r="K2300" s="45">
        <v>5000000</v>
      </c>
    </row>
    <row r="2301" spans="1:11" s="62" customFormat="1" ht="22.5" x14ac:dyDescent="0.2">
      <c r="A2301" s="25">
        <v>11229</v>
      </c>
      <c r="B2301" s="54" t="s">
        <v>1640</v>
      </c>
      <c r="C2301" s="55" t="s">
        <v>4462</v>
      </c>
      <c r="D2301" s="59" t="s">
        <v>3537</v>
      </c>
      <c r="E2301" s="56">
        <v>44013</v>
      </c>
      <c r="F2301" s="26">
        <f t="shared" si="35"/>
        <v>47665</v>
      </c>
      <c r="G2301" s="55" t="s">
        <v>4464</v>
      </c>
      <c r="H2301" s="57">
        <v>5000000</v>
      </c>
      <c r="I2301" s="39"/>
      <c r="J2301" s="40"/>
      <c r="K2301" s="45">
        <v>5000000</v>
      </c>
    </row>
    <row r="2302" spans="1:11" s="62" customFormat="1" ht="22.5" x14ac:dyDescent="0.2">
      <c r="A2302" s="25">
        <v>11230</v>
      </c>
      <c r="B2302" s="54" t="s">
        <v>1640</v>
      </c>
      <c r="C2302" s="55" t="s">
        <v>2806</v>
      </c>
      <c r="D2302" s="59" t="s">
        <v>3537</v>
      </c>
      <c r="E2302" s="56">
        <v>44013</v>
      </c>
      <c r="F2302" s="26">
        <f t="shared" si="35"/>
        <v>47665</v>
      </c>
      <c r="G2302" s="55" t="s">
        <v>4465</v>
      </c>
      <c r="H2302" s="57">
        <v>3500000</v>
      </c>
      <c r="I2302" s="39"/>
      <c r="J2302" s="40"/>
      <c r="K2302" s="45">
        <v>3500000</v>
      </c>
    </row>
    <row r="2303" spans="1:11" s="62" customFormat="1" ht="33.75" x14ac:dyDescent="0.2">
      <c r="A2303" s="25">
        <v>11231</v>
      </c>
      <c r="B2303" s="54" t="s">
        <v>1640</v>
      </c>
      <c r="C2303" s="55" t="s">
        <v>2808</v>
      </c>
      <c r="D2303" s="59" t="s">
        <v>3537</v>
      </c>
      <c r="E2303" s="56">
        <v>44013</v>
      </c>
      <c r="F2303" s="26">
        <f t="shared" si="35"/>
        <v>47665</v>
      </c>
      <c r="G2303" s="55" t="s">
        <v>4466</v>
      </c>
      <c r="H2303" s="57">
        <v>5000000</v>
      </c>
      <c r="I2303" s="39"/>
      <c r="J2303" s="40"/>
      <c r="K2303" s="45">
        <v>5000000</v>
      </c>
    </row>
    <row r="2304" spans="1:11" s="62" customFormat="1" ht="22.5" x14ac:dyDescent="0.2">
      <c r="A2304" s="25">
        <v>11232</v>
      </c>
      <c r="B2304" s="54" t="s">
        <v>1640</v>
      </c>
      <c r="C2304" s="55" t="s">
        <v>2808</v>
      </c>
      <c r="D2304" s="59" t="s">
        <v>3537</v>
      </c>
      <c r="E2304" s="56">
        <v>44013</v>
      </c>
      <c r="F2304" s="26">
        <f t="shared" si="35"/>
        <v>47665</v>
      </c>
      <c r="G2304" s="55" t="s">
        <v>4467</v>
      </c>
      <c r="H2304" s="57">
        <v>5000000</v>
      </c>
      <c r="I2304" s="39">
        <v>2500000</v>
      </c>
      <c r="J2304" s="40">
        <v>44188</v>
      </c>
      <c r="K2304" s="45">
        <v>2500000</v>
      </c>
    </row>
    <row r="2305" spans="1:11" s="62" customFormat="1" ht="33.75" x14ac:dyDescent="0.2">
      <c r="A2305" s="25">
        <v>11233</v>
      </c>
      <c r="B2305" s="54" t="s">
        <v>1640</v>
      </c>
      <c r="C2305" s="55" t="s">
        <v>4468</v>
      </c>
      <c r="D2305" s="59" t="s">
        <v>3537</v>
      </c>
      <c r="E2305" s="56">
        <v>44013</v>
      </c>
      <c r="F2305" s="26">
        <f t="shared" si="35"/>
        <v>47665</v>
      </c>
      <c r="G2305" s="55" t="s">
        <v>4469</v>
      </c>
      <c r="H2305" s="57">
        <v>10000000</v>
      </c>
      <c r="I2305" s="39"/>
      <c r="J2305" s="40"/>
      <c r="K2305" s="45">
        <v>10000000</v>
      </c>
    </row>
    <row r="2306" spans="1:11" s="62" customFormat="1" ht="22.5" x14ac:dyDescent="0.2">
      <c r="A2306" s="25">
        <v>11234</v>
      </c>
      <c r="B2306" s="54" t="s">
        <v>1640</v>
      </c>
      <c r="C2306" s="55" t="s">
        <v>1000</v>
      </c>
      <c r="D2306" s="59" t="s">
        <v>3537</v>
      </c>
      <c r="E2306" s="56">
        <v>44013</v>
      </c>
      <c r="F2306" s="26">
        <f t="shared" si="35"/>
        <v>47665</v>
      </c>
      <c r="G2306" s="55" t="s">
        <v>1833</v>
      </c>
      <c r="H2306" s="57">
        <v>1000000</v>
      </c>
      <c r="I2306" s="39"/>
      <c r="J2306" s="40"/>
      <c r="K2306" s="45">
        <v>1000000</v>
      </c>
    </row>
    <row r="2307" spans="1:11" s="62" customFormat="1" ht="22.5" x14ac:dyDescent="0.2">
      <c r="A2307" s="25">
        <v>11235</v>
      </c>
      <c r="B2307" s="54" t="s">
        <v>1640</v>
      </c>
      <c r="C2307" s="55" t="s">
        <v>652</v>
      </c>
      <c r="D2307" s="59" t="s">
        <v>3537</v>
      </c>
      <c r="E2307" s="56">
        <v>44013</v>
      </c>
      <c r="F2307" s="26">
        <f t="shared" si="35"/>
        <v>47665</v>
      </c>
      <c r="G2307" s="55" t="s">
        <v>4470</v>
      </c>
      <c r="H2307" s="57">
        <v>5000000</v>
      </c>
      <c r="I2307" s="39"/>
      <c r="J2307" s="40"/>
      <c r="K2307" s="45">
        <v>5000000</v>
      </c>
    </row>
    <row r="2308" spans="1:11" s="62" customFormat="1" ht="22.5" x14ac:dyDescent="0.2">
      <c r="A2308" s="25">
        <v>11236</v>
      </c>
      <c r="B2308" s="54" t="s">
        <v>1640</v>
      </c>
      <c r="C2308" s="55" t="s">
        <v>1810</v>
      </c>
      <c r="D2308" s="59" t="s">
        <v>3537</v>
      </c>
      <c r="E2308" s="56">
        <v>44013</v>
      </c>
      <c r="F2308" s="26">
        <f t="shared" ref="F2308:F2371" si="36">IF(D2308="","",(DATE(YEAR(E2308)+10,MONTH(E2308),DAY(E2308))))</f>
        <v>47665</v>
      </c>
      <c r="G2308" s="55" t="s">
        <v>1771</v>
      </c>
      <c r="H2308" s="57">
        <v>1000000</v>
      </c>
      <c r="I2308" s="39"/>
      <c r="J2308" s="40"/>
      <c r="K2308" s="45">
        <v>1000000</v>
      </c>
    </row>
    <row r="2309" spans="1:11" s="62" customFormat="1" ht="22.5" x14ac:dyDescent="0.2">
      <c r="A2309" s="25">
        <v>11237</v>
      </c>
      <c r="B2309" s="54" t="s">
        <v>1640</v>
      </c>
      <c r="C2309" s="55" t="s">
        <v>1810</v>
      </c>
      <c r="D2309" s="59" t="s">
        <v>3537</v>
      </c>
      <c r="E2309" s="56">
        <v>44013</v>
      </c>
      <c r="F2309" s="26">
        <f t="shared" si="36"/>
        <v>47665</v>
      </c>
      <c r="G2309" s="55" t="s">
        <v>4471</v>
      </c>
      <c r="H2309" s="57">
        <v>5000000</v>
      </c>
      <c r="I2309" s="39">
        <v>2250000</v>
      </c>
      <c r="J2309" s="40">
        <v>44860</v>
      </c>
      <c r="K2309" s="45">
        <v>2750000</v>
      </c>
    </row>
    <row r="2310" spans="1:11" s="62" customFormat="1" ht="22.5" x14ac:dyDescent="0.2">
      <c r="A2310" s="25">
        <v>11238</v>
      </c>
      <c r="B2310" s="54" t="s">
        <v>1640</v>
      </c>
      <c r="C2310" s="55" t="s">
        <v>1810</v>
      </c>
      <c r="D2310" s="59" t="s">
        <v>3537</v>
      </c>
      <c r="E2310" s="56">
        <v>44013</v>
      </c>
      <c r="F2310" s="26">
        <f t="shared" si="36"/>
        <v>47665</v>
      </c>
      <c r="G2310" s="55" t="s">
        <v>4472</v>
      </c>
      <c r="H2310" s="57">
        <v>3000000</v>
      </c>
      <c r="I2310" s="39"/>
      <c r="J2310" s="40"/>
      <c r="K2310" s="45">
        <v>3000000</v>
      </c>
    </row>
    <row r="2311" spans="1:11" s="62" customFormat="1" ht="22.5" x14ac:dyDescent="0.2">
      <c r="A2311" s="25">
        <v>11239</v>
      </c>
      <c r="B2311" s="54" t="s">
        <v>1640</v>
      </c>
      <c r="C2311" s="55" t="s">
        <v>1642</v>
      </c>
      <c r="D2311" s="59" t="s">
        <v>3537</v>
      </c>
      <c r="E2311" s="56">
        <v>44013</v>
      </c>
      <c r="F2311" s="26">
        <f t="shared" si="36"/>
        <v>47665</v>
      </c>
      <c r="G2311" s="55" t="s">
        <v>4473</v>
      </c>
      <c r="H2311" s="57">
        <v>2000000</v>
      </c>
      <c r="I2311" s="39">
        <v>1500000</v>
      </c>
      <c r="J2311" s="40">
        <v>44188</v>
      </c>
      <c r="K2311" s="45">
        <v>500000</v>
      </c>
    </row>
    <row r="2312" spans="1:11" s="62" customFormat="1" ht="22.5" x14ac:dyDescent="0.2">
      <c r="A2312" s="25">
        <v>11240</v>
      </c>
      <c r="B2312" s="54" t="s">
        <v>1640</v>
      </c>
      <c r="C2312" s="55" t="s">
        <v>1642</v>
      </c>
      <c r="D2312" s="59" t="s">
        <v>3537</v>
      </c>
      <c r="E2312" s="56">
        <v>44013</v>
      </c>
      <c r="F2312" s="26">
        <f t="shared" si="36"/>
        <v>47665</v>
      </c>
      <c r="G2312" s="55" t="s">
        <v>4474</v>
      </c>
      <c r="H2312" s="57">
        <v>5000000</v>
      </c>
      <c r="I2312" s="39"/>
      <c r="J2312" s="40"/>
      <c r="K2312" s="45">
        <v>5000000</v>
      </c>
    </row>
    <row r="2313" spans="1:11" s="62" customFormat="1" ht="22.5" x14ac:dyDescent="0.2">
      <c r="A2313" s="25">
        <v>11241</v>
      </c>
      <c r="B2313" s="54" t="s">
        <v>1640</v>
      </c>
      <c r="C2313" s="55" t="s">
        <v>1642</v>
      </c>
      <c r="D2313" s="59" t="s">
        <v>3537</v>
      </c>
      <c r="E2313" s="56">
        <v>44013</v>
      </c>
      <c r="F2313" s="26">
        <f t="shared" si="36"/>
        <v>47665</v>
      </c>
      <c r="G2313" s="55" t="s">
        <v>4473</v>
      </c>
      <c r="H2313" s="57">
        <v>10000000</v>
      </c>
      <c r="I2313" s="39"/>
      <c r="J2313" s="40"/>
      <c r="K2313" s="45">
        <v>10000000</v>
      </c>
    </row>
    <row r="2314" spans="1:11" s="62" customFormat="1" ht="22.5" x14ac:dyDescent="0.2">
      <c r="A2314" s="25">
        <v>11242</v>
      </c>
      <c r="B2314" s="54" t="s">
        <v>1640</v>
      </c>
      <c r="C2314" s="55" t="s">
        <v>1642</v>
      </c>
      <c r="D2314" s="59" t="s">
        <v>3537</v>
      </c>
      <c r="E2314" s="56">
        <v>44013</v>
      </c>
      <c r="F2314" s="26">
        <f t="shared" si="36"/>
        <v>47665</v>
      </c>
      <c r="G2314" s="55" t="s">
        <v>4475</v>
      </c>
      <c r="H2314" s="57">
        <v>10000000</v>
      </c>
      <c r="I2314" s="39"/>
      <c r="J2314" s="40"/>
      <c r="K2314" s="45">
        <v>10000000</v>
      </c>
    </row>
    <row r="2315" spans="1:11" s="62" customFormat="1" ht="22.5" x14ac:dyDescent="0.2">
      <c r="A2315" s="25">
        <v>11243</v>
      </c>
      <c r="B2315" s="54" t="s">
        <v>1640</v>
      </c>
      <c r="C2315" s="55" t="s">
        <v>1308</v>
      </c>
      <c r="D2315" s="59" t="s">
        <v>3537</v>
      </c>
      <c r="E2315" s="56">
        <v>44013</v>
      </c>
      <c r="F2315" s="26">
        <f t="shared" si="36"/>
        <v>47665</v>
      </c>
      <c r="G2315" s="55" t="s">
        <v>1834</v>
      </c>
      <c r="H2315" s="57">
        <v>500000</v>
      </c>
      <c r="I2315" s="39"/>
      <c r="J2315" s="40"/>
      <c r="K2315" s="45">
        <v>500000</v>
      </c>
    </row>
    <row r="2316" spans="1:11" s="62" customFormat="1" ht="22.5" x14ac:dyDescent="0.2">
      <c r="A2316" s="25">
        <v>11244</v>
      </c>
      <c r="B2316" s="54" t="s">
        <v>1640</v>
      </c>
      <c r="C2316" s="55" t="s">
        <v>1308</v>
      </c>
      <c r="D2316" s="59" t="s">
        <v>3537</v>
      </c>
      <c r="E2316" s="56">
        <v>44013</v>
      </c>
      <c r="F2316" s="26">
        <f t="shared" si="36"/>
        <v>47665</v>
      </c>
      <c r="G2316" s="55" t="s">
        <v>4476</v>
      </c>
      <c r="H2316" s="57">
        <v>800000</v>
      </c>
      <c r="I2316" s="39"/>
      <c r="J2316" s="40"/>
      <c r="K2316" s="45">
        <v>800000</v>
      </c>
    </row>
    <row r="2317" spans="1:11" s="62" customFormat="1" ht="22.5" x14ac:dyDescent="0.2">
      <c r="A2317" s="25">
        <v>11245</v>
      </c>
      <c r="B2317" s="54" t="s">
        <v>1640</v>
      </c>
      <c r="C2317" s="55" t="s">
        <v>1308</v>
      </c>
      <c r="D2317" s="59" t="s">
        <v>3537</v>
      </c>
      <c r="E2317" s="56">
        <v>44013</v>
      </c>
      <c r="F2317" s="26">
        <f t="shared" si="36"/>
        <v>47665</v>
      </c>
      <c r="G2317" s="55" t="s">
        <v>4477</v>
      </c>
      <c r="H2317" s="57">
        <v>800000</v>
      </c>
      <c r="I2317" s="39"/>
      <c r="J2317" s="40"/>
      <c r="K2317" s="45">
        <v>800000</v>
      </c>
    </row>
    <row r="2318" spans="1:11" s="62" customFormat="1" ht="22.5" x14ac:dyDescent="0.2">
      <c r="A2318" s="25">
        <v>11246</v>
      </c>
      <c r="B2318" s="54" t="s">
        <v>1640</v>
      </c>
      <c r="C2318" s="55" t="s">
        <v>1308</v>
      </c>
      <c r="D2318" s="59" t="s">
        <v>3537</v>
      </c>
      <c r="E2318" s="56">
        <v>44013</v>
      </c>
      <c r="F2318" s="26">
        <f t="shared" si="36"/>
        <v>47665</v>
      </c>
      <c r="G2318" s="55" t="s">
        <v>4478</v>
      </c>
      <c r="H2318" s="57">
        <v>5000000</v>
      </c>
      <c r="I2318" s="39"/>
      <c r="J2318" s="40"/>
      <c r="K2318" s="45">
        <v>5000000</v>
      </c>
    </row>
    <row r="2319" spans="1:11" s="62" customFormat="1" ht="22.5" x14ac:dyDescent="0.2">
      <c r="A2319" s="25">
        <v>11247</v>
      </c>
      <c r="B2319" s="54" t="s">
        <v>1640</v>
      </c>
      <c r="C2319" s="55" t="s">
        <v>1308</v>
      </c>
      <c r="D2319" s="59" t="s">
        <v>3537</v>
      </c>
      <c r="E2319" s="56">
        <v>44013</v>
      </c>
      <c r="F2319" s="26">
        <f t="shared" si="36"/>
        <v>47665</v>
      </c>
      <c r="G2319" s="55" t="s">
        <v>4479</v>
      </c>
      <c r="H2319" s="57">
        <v>3500000</v>
      </c>
      <c r="I2319" s="39"/>
      <c r="J2319" s="40"/>
      <c r="K2319" s="45">
        <v>3500000</v>
      </c>
    </row>
    <row r="2320" spans="1:11" s="62" customFormat="1" ht="22.5" x14ac:dyDescent="0.2">
      <c r="A2320" s="25">
        <v>11248</v>
      </c>
      <c r="B2320" s="54" t="s">
        <v>1640</v>
      </c>
      <c r="C2320" s="55" t="s">
        <v>1811</v>
      </c>
      <c r="D2320" s="59" t="s">
        <v>3537</v>
      </c>
      <c r="E2320" s="56">
        <v>44013</v>
      </c>
      <c r="F2320" s="26">
        <f t="shared" si="36"/>
        <v>47665</v>
      </c>
      <c r="G2320" s="55" t="s">
        <v>4480</v>
      </c>
      <c r="H2320" s="57">
        <v>1000000</v>
      </c>
      <c r="I2320" s="39"/>
      <c r="J2320" s="40"/>
      <c r="K2320" s="45">
        <v>1000000</v>
      </c>
    </row>
    <row r="2321" spans="1:11" s="62" customFormat="1" ht="22.5" x14ac:dyDescent="0.2">
      <c r="A2321" s="25">
        <v>11249</v>
      </c>
      <c r="B2321" s="54" t="s">
        <v>1640</v>
      </c>
      <c r="C2321" s="55" t="s">
        <v>1811</v>
      </c>
      <c r="D2321" s="59" t="s">
        <v>3537</v>
      </c>
      <c r="E2321" s="56">
        <v>44013</v>
      </c>
      <c r="F2321" s="26">
        <f t="shared" si="36"/>
        <v>47665</v>
      </c>
      <c r="G2321" s="55" t="s">
        <v>1835</v>
      </c>
      <c r="H2321" s="57">
        <v>750000</v>
      </c>
      <c r="I2321" s="39"/>
      <c r="J2321" s="40"/>
      <c r="K2321" s="45">
        <v>750000</v>
      </c>
    </row>
    <row r="2322" spans="1:11" s="62" customFormat="1" ht="22.5" x14ac:dyDescent="0.2">
      <c r="A2322" s="25">
        <v>11250</v>
      </c>
      <c r="B2322" s="54" t="s">
        <v>1640</v>
      </c>
      <c r="C2322" s="55" t="s">
        <v>1811</v>
      </c>
      <c r="D2322" s="59" t="s">
        <v>3537</v>
      </c>
      <c r="E2322" s="56">
        <v>44013</v>
      </c>
      <c r="F2322" s="26">
        <f t="shared" si="36"/>
        <v>47665</v>
      </c>
      <c r="G2322" s="55" t="s">
        <v>4481</v>
      </c>
      <c r="H2322" s="57">
        <v>5000000</v>
      </c>
      <c r="I2322" s="39"/>
      <c r="J2322" s="40"/>
      <c r="K2322" s="45">
        <v>5000000</v>
      </c>
    </row>
    <row r="2323" spans="1:11" s="62" customFormat="1" ht="33.75" x14ac:dyDescent="0.2">
      <c r="A2323" s="25">
        <v>11251</v>
      </c>
      <c r="B2323" s="54" t="s">
        <v>1640</v>
      </c>
      <c r="C2323" s="55" t="s">
        <v>4482</v>
      </c>
      <c r="D2323" s="59" t="s">
        <v>3537</v>
      </c>
      <c r="E2323" s="56">
        <v>44013</v>
      </c>
      <c r="F2323" s="26">
        <f t="shared" si="36"/>
        <v>47665</v>
      </c>
      <c r="G2323" s="55" t="s">
        <v>4483</v>
      </c>
      <c r="H2323" s="57">
        <v>1000000</v>
      </c>
      <c r="I2323" s="39"/>
      <c r="J2323" s="40"/>
      <c r="K2323" s="45">
        <v>1000000</v>
      </c>
    </row>
    <row r="2324" spans="1:11" s="62" customFormat="1" ht="22.5" x14ac:dyDescent="0.2">
      <c r="A2324" s="25">
        <v>11252</v>
      </c>
      <c r="B2324" s="54" t="s">
        <v>1640</v>
      </c>
      <c r="C2324" s="55" t="s">
        <v>941</v>
      </c>
      <c r="D2324" s="59" t="s">
        <v>3537</v>
      </c>
      <c r="E2324" s="56">
        <v>44013</v>
      </c>
      <c r="F2324" s="26">
        <f t="shared" si="36"/>
        <v>47665</v>
      </c>
      <c r="G2324" s="55" t="s">
        <v>4484</v>
      </c>
      <c r="H2324" s="57">
        <v>5000000</v>
      </c>
      <c r="I2324" s="39"/>
      <c r="J2324" s="40"/>
      <c r="K2324" s="45">
        <v>5000000</v>
      </c>
    </row>
    <row r="2325" spans="1:11" s="62" customFormat="1" ht="33.75" x14ac:dyDescent="0.2">
      <c r="A2325" s="25">
        <v>11253</v>
      </c>
      <c r="B2325" s="54" t="s">
        <v>1640</v>
      </c>
      <c r="C2325" s="55" t="s">
        <v>4485</v>
      </c>
      <c r="D2325" s="59" t="s">
        <v>3537</v>
      </c>
      <c r="E2325" s="56">
        <v>44013</v>
      </c>
      <c r="F2325" s="26">
        <f t="shared" si="36"/>
        <v>47665</v>
      </c>
      <c r="G2325" s="55" t="s">
        <v>4486</v>
      </c>
      <c r="H2325" s="57">
        <v>10000000</v>
      </c>
      <c r="I2325" s="39"/>
      <c r="J2325" s="40"/>
      <c r="K2325" s="45">
        <v>10000000</v>
      </c>
    </row>
    <row r="2326" spans="1:11" s="62" customFormat="1" ht="22.5" x14ac:dyDescent="0.2">
      <c r="A2326" s="25">
        <v>11254</v>
      </c>
      <c r="B2326" s="54" t="s">
        <v>1640</v>
      </c>
      <c r="C2326" s="55" t="s">
        <v>1812</v>
      </c>
      <c r="D2326" s="59" t="s">
        <v>3537</v>
      </c>
      <c r="E2326" s="56">
        <v>44013</v>
      </c>
      <c r="F2326" s="26">
        <f t="shared" si="36"/>
        <v>47665</v>
      </c>
      <c r="G2326" s="55" t="s">
        <v>1836</v>
      </c>
      <c r="H2326" s="57">
        <v>1000000</v>
      </c>
      <c r="I2326" s="39"/>
      <c r="J2326" s="40"/>
      <c r="K2326" s="45">
        <v>1000000</v>
      </c>
    </row>
    <row r="2327" spans="1:11" s="62" customFormat="1" ht="33.75" x14ac:dyDescent="0.2">
      <c r="A2327" s="25">
        <v>11255</v>
      </c>
      <c r="B2327" s="54" t="s">
        <v>1640</v>
      </c>
      <c r="C2327" s="55" t="s">
        <v>1813</v>
      </c>
      <c r="D2327" s="59" t="s">
        <v>3537</v>
      </c>
      <c r="E2327" s="56">
        <v>44013</v>
      </c>
      <c r="F2327" s="26">
        <f t="shared" si="36"/>
        <v>47665</v>
      </c>
      <c r="G2327" s="55" t="s">
        <v>1837</v>
      </c>
      <c r="H2327" s="57">
        <v>500000</v>
      </c>
      <c r="I2327" s="39"/>
      <c r="J2327" s="40"/>
      <c r="K2327" s="45">
        <v>500000</v>
      </c>
    </row>
    <row r="2328" spans="1:11" s="62" customFormat="1" ht="22.5" x14ac:dyDescent="0.2">
      <c r="A2328" s="25">
        <v>11256</v>
      </c>
      <c r="B2328" s="54" t="s">
        <v>1640</v>
      </c>
      <c r="C2328" s="55" t="s">
        <v>956</v>
      </c>
      <c r="D2328" s="59" t="s">
        <v>3537</v>
      </c>
      <c r="E2328" s="56">
        <v>44013</v>
      </c>
      <c r="F2328" s="26">
        <f t="shared" si="36"/>
        <v>47665</v>
      </c>
      <c r="G2328" s="55" t="s">
        <v>1838</v>
      </c>
      <c r="H2328" s="57">
        <v>500000</v>
      </c>
      <c r="I2328" s="39"/>
      <c r="J2328" s="40"/>
      <c r="K2328" s="45">
        <v>500000</v>
      </c>
    </row>
    <row r="2329" spans="1:11" s="62" customFormat="1" ht="33.75" x14ac:dyDescent="0.2">
      <c r="A2329" s="25">
        <v>11257</v>
      </c>
      <c r="B2329" s="54" t="s">
        <v>1640</v>
      </c>
      <c r="C2329" s="55" t="s">
        <v>2852</v>
      </c>
      <c r="D2329" s="59" t="s">
        <v>3537</v>
      </c>
      <c r="E2329" s="56">
        <v>44013</v>
      </c>
      <c r="F2329" s="26">
        <f t="shared" si="36"/>
        <v>47665</v>
      </c>
      <c r="G2329" s="55" t="s">
        <v>4487</v>
      </c>
      <c r="H2329" s="57">
        <v>4000000</v>
      </c>
      <c r="I2329" s="39">
        <v>2000000</v>
      </c>
      <c r="J2329" s="40" t="s">
        <v>5110</v>
      </c>
      <c r="K2329" s="45">
        <v>2000000</v>
      </c>
    </row>
    <row r="2330" spans="1:11" s="62" customFormat="1" ht="33.75" x14ac:dyDescent="0.2">
      <c r="A2330" s="25">
        <v>11258</v>
      </c>
      <c r="B2330" s="54" t="s">
        <v>1640</v>
      </c>
      <c r="C2330" s="55" t="s">
        <v>2852</v>
      </c>
      <c r="D2330" s="59" t="s">
        <v>3537</v>
      </c>
      <c r="E2330" s="56">
        <v>44013</v>
      </c>
      <c r="F2330" s="26">
        <f t="shared" si="36"/>
        <v>47665</v>
      </c>
      <c r="G2330" s="55" t="s">
        <v>4488</v>
      </c>
      <c r="H2330" s="57">
        <v>3500000</v>
      </c>
      <c r="I2330" s="39">
        <v>1025000</v>
      </c>
      <c r="J2330" s="40">
        <v>44860</v>
      </c>
      <c r="K2330" s="45">
        <v>2475000</v>
      </c>
    </row>
    <row r="2331" spans="1:11" s="62" customFormat="1" ht="33.75" x14ac:dyDescent="0.2">
      <c r="A2331" s="25">
        <v>11259</v>
      </c>
      <c r="B2331" s="54" t="s">
        <v>1640</v>
      </c>
      <c r="C2331" s="55" t="s">
        <v>2852</v>
      </c>
      <c r="D2331" s="59" t="s">
        <v>3537</v>
      </c>
      <c r="E2331" s="56">
        <v>44013</v>
      </c>
      <c r="F2331" s="26">
        <f t="shared" si="36"/>
        <v>47665</v>
      </c>
      <c r="G2331" s="55" t="s">
        <v>4489</v>
      </c>
      <c r="H2331" s="57">
        <v>7500000</v>
      </c>
      <c r="I2331" s="39"/>
      <c r="J2331" s="40"/>
      <c r="K2331" s="45">
        <v>7500000</v>
      </c>
    </row>
    <row r="2332" spans="1:11" s="62" customFormat="1" ht="33.75" x14ac:dyDescent="0.2">
      <c r="A2332" s="25">
        <v>11260</v>
      </c>
      <c r="B2332" s="54" t="s">
        <v>1640</v>
      </c>
      <c r="C2332" s="55" t="s">
        <v>4490</v>
      </c>
      <c r="D2332" s="59" t="s">
        <v>3537</v>
      </c>
      <c r="E2332" s="56">
        <v>44013</v>
      </c>
      <c r="F2332" s="26">
        <f t="shared" si="36"/>
        <v>47665</v>
      </c>
      <c r="G2332" s="55" t="s">
        <v>4491</v>
      </c>
      <c r="H2332" s="57">
        <v>2000000</v>
      </c>
      <c r="I2332" s="39">
        <v>0</v>
      </c>
      <c r="J2332" s="40"/>
      <c r="K2332" s="45">
        <v>2000000</v>
      </c>
    </row>
    <row r="2333" spans="1:11" s="62" customFormat="1" ht="22.5" x14ac:dyDescent="0.2">
      <c r="A2333" s="25">
        <v>11261</v>
      </c>
      <c r="B2333" s="54" t="s">
        <v>1640</v>
      </c>
      <c r="C2333" s="55" t="s">
        <v>4492</v>
      </c>
      <c r="D2333" s="59" t="s">
        <v>3537</v>
      </c>
      <c r="E2333" s="56">
        <v>44013</v>
      </c>
      <c r="F2333" s="26">
        <f t="shared" si="36"/>
        <v>47665</v>
      </c>
      <c r="G2333" s="55" t="s">
        <v>4493</v>
      </c>
      <c r="H2333" s="57">
        <v>7000000</v>
      </c>
      <c r="I2333" s="39"/>
      <c r="J2333" s="40"/>
      <c r="K2333" s="45">
        <v>7000000</v>
      </c>
    </row>
    <row r="2334" spans="1:11" s="62" customFormat="1" ht="33.75" x14ac:dyDescent="0.2">
      <c r="A2334" s="25">
        <v>11262</v>
      </c>
      <c r="B2334" s="54" t="s">
        <v>1640</v>
      </c>
      <c r="C2334" s="55" t="s">
        <v>4494</v>
      </c>
      <c r="D2334" s="59" t="s">
        <v>3537</v>
      </c>
      <c r="E2334" s="56">
        <v>44013</v>
      </c>
      <c r="F2334" s="26">
        <f t="shared" si="36"/>
        <v>47665</v>
      </c>
      <c r="G2334" s="55" t="s">
        <v>4495</v>
      </c>
      <c r="H2334" s="57">
        <v>5000000</v>
      </c>
      <c r="I2334" s="39"/>
      <c r="J2334" s="40"/>
      <c r="K2334" s="45">
        <v>5000000</v>
      </c>
    </row>
    <row r="2335" spans="1:11" s="62" customFormat="1" ht="33.75" x14ac:dyDescent="0.2">
      <c r="A2335" s="25">
        <v>11263</v>
      </c>
      <c r="B2335" s="54" t="s">
        <v>780</v>
      </c>
      <c r="C2335" s="55" t="s">
        <v>976</v>
      </c>
      <c r="D2335" s="59" t="s">
        <v>3537</v>
      </c>
      <c r="E2335" s="56">
        <v>44013</v>
      </c>
      <c r="F2335" s="26">
        <f t="shared" si="36"/>
        <v>47665</v>
      </c>
      <c r="G2335" s="55" t="s">
        <v>3912</v>
      </c>
      <c r="H2335" s="57">
        <v>15000000</v>
      </c>
      <c r="I2335" s="39">
        <v>5652840</v>
      </c>
      <c r="J2335" s="40" t="s">
        <v>6423</v>
      </c>
      <c r="K2335" s="45">
        <v>9347160</v>
      </c>
    </row>
    <row r="2336" spans="1:11" s="62" customFormat="1" ht="45" x14ac:dyDescent="0.2">
      <c r="A2336" s="25">
        <v>11264</v>
      </c>
      <c r="B2336" s="54" t="s">
        <v>780</v>
      </c>
      <c r="C2336" s="55" t="s">
        <v>976</v>
      </c>
      <c r="D2336" s="59" t="s">
        <v>3537</v>
      </c>
      <c r="E2336" s="56">
        <v>44013</v>
      </c>
      <c r="F2336" s="26">
        <f t="shared" si="36"/>
        <v>47665</v>
      </c>
      <c r="G2336" s="55" t="s">
        <v>4496</v>
      </c>
      <c r="H2336" s="57">
        <v>3000000</v>
      </c>
      <c r="I2336" s="39"/>
      <c r="J2336" s="40"/>
      <c r="K2336" s="45">
        <v>3000000</v>
      </c>
    </row>
    <row r="2337" spans="1:11" s="62" customFormat="1" ht="45" x14ac:dyDescent="0.2">
      <c r="A2337" s="25">
        <v>11265</v>
      </c>
      <c r="B2337" s="54" t="s">
        <v>780</v>
      </c>
      <c r="C2337" s="55" t="s">
        <v>976</v>
      </c>
      <c r="D2337" s="59" t="s">
        <v>3537</v>
      </c>
      <c r="E2337" s="56">
        <v>44013</v>
      </c>
      <c r="F2337" s="26">
        <f t="shared" si="36"/>
        <v>47665</v>
      </c>
      <c r="G2337" s="55" t="s">
        <v>4497</v>
      </c>
      <c r="H2337" s="57">
        <v>2500000</v>
      </c>
      <c r="I2337" s="39">
        <v>0</v>
      </c>
      <c r="J2337" s="40"/>
      <c r="K2337" s="45">
        <v>2500000</v>
      </c>
    </row>
    <row r="2338" spans="1:11" s="62" customFormat="1" ht="22.5" x14ac:dyDescent="0.2">
      <c r="A2338" s="25">
        <v>11266</v>
      </c>
      <c r="B2338" s="54" t="s">
        <v>780</v>
      </c>
      <c r="C2338" s="55" t="s">
        <v>976</v>
      </c>
      <c r="D2338" s="59" t="s">
        <v>3537</v>
      </c>
      <c r="E2338" s="56">
        <v>44013</v>
      </c>
      <c r="F2338" s="26">
        <f t="shared" si="36"/>
        <v>47665</v>
      </c>
      <c r="G2338" s="55" t="s">
        <v>4498</v>
      </c>
      <c r="H2338" s="57">
        <v>10000000</v>
      </c>
      <c r="I2338" s="39"/>
      <c r="J2338" s="40"/>
      <c r="K2338" s="45">
        <v>10000000</v>
      </c>
    </row>
    <row r="2339" spans="1:11" s="62" customFormat="1" ht="45" x14ac:dyDescent="0.2">
      <c r="A2339" s="25">
        <v>11267</v>
      </c>
      <c r="B2339" s="54" t="s">
        <v>780</v>
      </c>
      <c r="C2339" s="55" t="s">
        <v>241</v>
      </c>
      <c r="D2339" s="59" t="s">
        <v>3537</v>
      </c>
      <c r="E2339" s="56">
        <v>44013</v>
      </c>
      <c r="F2339" s="26">
        <f t="shared" si="36"/>
        <v>47665</v>
      </c>
      <c r="G2339" s="55" t="s">
        <v>4499</v>
      </c>
      <c r="H2339" s="57">
        <v>1000000</v>
      </c>
      <c r="I2339" s="39"/>
      <c r="J2339" s="40"/>
      <c r="K2339" s="45">
        <v>1000000</v>
      </c>
    </row>
    <row r="2340" spans="1:11" s="62" customFormat="1" ht="22.5" x14ac:dyDescent="0.2">
      <c r="A2340" s="25">
        <v>11268</v>
      </c>
      <c r="B2340" s="54" t="s">
        <v>780</v>
      </c>
      <c r="C2340" s="55" t="s">
        <v>241</v>
      </c>
      <c r="D2340" s="59" t="s">
        <v>3537</v>
      </c>
      <c r="E2340" s="56">
        <v>44013</v>
      </c>
      <c r="F2340" s="26">
        <f t="shared" si="36"/>
        <v>47665</v>
      </c>
      <c r="G2340" s="55" t="s">
        <v>4500</v>
      </c>
      <c r="H2340" s="57">
        <v>10000000</v>
      </c>
      <c r="I2340" s="39">
        <v>500000</v>
      </c>
      <c r="J2340" s="40">
        <v>44188</v>
      </c>
      <c r="K2340" s="45">
        <v>9500000</v>
      </c>
    </row>
    <row r="2341" spans="1:11" s="62" customFormat="1" ht="33.75" x14ac:dyDescent="0.2">
      <c r="A2341" s="25">
        <v>11269</v>
      </c>
      <c r="B2341" s="54" t="s">
        <v>780</v>
      </c>
      <c r="C2341" s="55" t="s">
        <v>241</v>
      </c>
      <c r="D2341" s="59" t="s">
        <v>3537</v>
      </c>
      <c r="E2341" s="56">
        <v>44013</v>
      </c>
      <c r="F2341" s="26">
        <f t="shared" si="36"/>
        <v>47665</v>
      </c>
      <c r="G2341" s="55" t="s">
        <v>4501</v>
      </c>
      <c r="H2341" s="57">
        <v>7000000</v>
      </c>
      <c r="I2341" s="39"/>
      <c r="J2341" s="40"/>
      <c r="K2341" s="45">
        <v>7000000</v>
      </c>
    </row>
    <row r="2342" spans="1:11" s="62" customFormat="1" ht="56.25" x14ac:dyDescent="0.2">
      <c r="A2342" s="25">
        <v>11270</v>
      </c>
      <c r="B2342" s="54" t="s">
        <v>780</v>
      </c>
      <c r="C2342" s="55" t="s">
        <v>458</v>
      </c>
      <c r="D2342" s="59" t="s">
        <v>3537</v>
      </c>
      <c r="E2342" s="56">
        <v>44013</v>
      </c>
      <c r="F2342" s="26">
        <f t="shared" si="36"/>
        <v>47665</v>
      </c>
      <c r="G2342" s="55" t="s">
        <v>4502</v>
      </c>
      <c r="H2342" s="57">
        <v>950000</v>
      </c>
      <c r="I2342" s="39">
        <v>500000</v>
      </c>
      <c r="J2342" s="40">
        <v>44692</v>
      </c>
      <c r="K2342" s="45">
        <v>450000</v>
      </c>
    </row>
    <row r="2343" spans="1:11" s="62" customFormat="1" ht="33.75" x14ac:dyDescent="0.2">
      <c r="A2343" s="25">
        <v>11271</v>
      </c>
      <c r="B2343" s="54" t="s">
        <v>780</v>
      </c>
      <c r="C2343" s="55" t="s">
        <v>4503</v>
      </c>
      <c r="D2343" s="59" t="s">
        <v>3537</v>
      </c>
      <c r="E2343" s="56">
        <v>44013</v>
      </c>
      <c r="F2343" s="26">
        <f t="shared" si="36"/>
        <v>47665</v>
      </c>
      <c r="G2343" s="55" t="s">
        <v>4504</v>
      </c>
      <c r="H2343" s="57">
        <v>1000000</v>
      </c>
      <c r="I2343" s="39"/>
      <c r="J2343" s="40"/>
      <c r="K2343" s="45">
        <v>1000000</v>
      </c>
    </row>
    <row r="2344" spans="1:11" s="62" customFormat="1" ht="45" x14ac:dyDescent="0.2">
      <c r="A2344" s="25">
        <v>11272</v>
      </c>
      <c r="B2344" s="54" t="s">
        <v>780</v>
      </c>
      <c r="C2344" s="55" t="s">
        <v>4505</v>
      </c>
      <c r="D2344" s="59" t="s">
        <v>3537</v>
      </c>
      <c r="E2344" s="56">
        <v>44013</v>
      </c>
      <c r="F2344" s="26">
        <f t="shared" si="36"/>
        <v>47665</v>
      </c>
      <c r="G2344" s="55" t="s">
        <v>4506</v>
      </c>
      <c r="H2344" s="57">
        <v>10000000</v>
      </c>
      <c r="I2344" s="39"/>
      <c r="J2344" s="40"/>
      <c r="K2344" s="45">
        <v>10000000</v>
      </c>
    </row>
    <row r="2345" spans="1:11" s="62" customFormat="1" ht="45" x14ac:dyDescent="0.2">
      <c r="A2345" s="25">
        <v>11273</v>
      </c>
      <c r="B2345" s="54" t="s">
        <v>780</v>
      </c>
      <c r="C2345" s="55" t="s">
        <v>4505</v>
      </c>
      <c r="D2345" s="59" t="s">
        <v>3537</v>
      </c>
      <c r="E2345" s="56">
        <v>44013</v>
      </c>
      <c r="F2345" s="26">
        <f t="shared" si="36"/>
        <v>47665</v>
      </c>
      <c r="G2345" s="55" t="s">
        <v>4507</v>
      </c>
      <c r="H2345" s="57">
        <v>8000000</v>
      </c>
      <c r="I2345" s="39">
        <v>0</v>
      </c>
      <c r="J2345" s="40"/>
      <c r="K2345" s="45">
        <v>8000000</v>
      </c>
    </row>
    <row r="2346" spans="1:11" s="62" customFormat="1" ht="33.75" x14ac:dyDescent="0.2">
      <c r="A2346" s="25">
        <v>11274</v>
      </c>
      <c r="B2346" s="54" t="s">
        <v>780</v>
      </c>
      <c r="C2346" s="55" t="s">
        <v>2898</v>
      </c>
      <c r="D2346" s="59" t="s">
        <v>3537</v>
      </c>
      <c r="E2346" s="56">
        <v>44013</v>
      </c>
      <c r="F2346" s="26">
        <f t="shared" si="36"/>
        <v>47665</v>
      </c>
      <c r="G2346" s="55" t="s">
        <v>4508</v>
      </c>
      <c r="H2346" s="57">
        <v>2500000</v>
      </c>
      <c r="I2346" s="39"/>
      <c r="J2346" s="40"/>
      <c r="K2346" s="45">
        <v>2500000</v>
      </c>
    </row>
    <row r="2347" spans="1:11" s="62" customFormat="1" ht="56.25" x14ac:dyDescent="0.2">
      <c r="A2347" s="25">
        <v>11275</v>
      </c>
      <c r="B2347" s="54" t="s">
        <v>780</v>
      </c>
      <c r="C2347" s="55" t="s">
        <v>809</v>
      </c>
      <c r="D2347" s="59" t="s">
        <v>3537</v>
      </c>
      <c r="E2347" s="56">
        <v>44013</v>
      </c>
      <c r="F2347" s="26">
        <f t="shared" si="36"/>
        <v>47665</v>
      </c>
      <c r="G2347" s="55" t="s">
        <v>4509</v>
      </c>
      <c r="H2347" s="57">
        <v>10000000</v>
      </c>
      <c r="I2347" s="39"/>
      <c r="J2347" s="40"/>
      <c r="K2347" s="45">
        <v>10000000</v>
      </c>
    </row>
    <row r="2348" spans="1:11" s="62" customFormat="1" ht="45" x14ac:dyDescent="0.2">
      <c r="A2348" s="25">
        <v>11276</v>
      </c>
      <c r="B2348" s="54" t="s">
        <v>779</v>
      </c>
      <c r="C2348" s="55" t="s">
        <v>976</v>
      </c>
      <c r="D2348" s="59" t="s">
        <v>3537</v>
      </c>
      <c r="E2348" s="56">
        <v>44013</v>
      </c>
      <c r="F2348" s="26">
        <f t="shared" si="36"/>
        <v>47665</v>
      </c>
      <c r="G2348" s="55" t="s">
        <v>4510</v>
      </c>
      <c r="H2348" s="57">
        <v>10000000</v>
      </c>
      <c r="I2348" s="39">
        <v>3000000</v>
      </c>
      <c r="J2348" s="40">
        <v>44188</v>
      </c>
      <c r="K2348" s="45">
        <v>7000000</v>
      </c>
    </row>
    <row r="2349" spans="1:11" s="62" customFormat="1" ht="45" x14ac:dyDescent="0.2">
      <c r="A2349" s="25">
        <v>11277</v>
      </c>
      <c r="B2349" s="54" t="s">
        <v>779</v>
      </c>
      <c r="C2349" s="55" t="s">
        <v>952</v>
      </c>
      <c r="D2349" s="59" t="s">
        <v>3537</v>
      </c>
      <c r="E2349" s="56">
        <v>44013</v>
      </c>
      <c r="F2349" s="26">
        <f t="shared" si="36"/>
        <v>47665</v>
      </c>
      <c r="G2349" s="55" t="s">
        <v>4511</v>
      </c>
      <c r="H2349" s="57">
        <v>2500000</v>
      </c>
      <c r="I2349" s="39"/>
      <c r="J2349" s="40"/>
      <c r="K2349" s="45">
        <v>2500000</v>
      </c>
    </row>
    <row r="2350" spans="1:11" s="62" customFormat="1" ht="33.75" x14ac:dyDescent="0.2">
      <c r="A2350" s="25">
        <v>11278</v>
      </c>
      <c r="B2350" s="54" t="s">
        <v>779</v>
      </c>
      <c r="C2350" s="55" t="s">
        <v>459</v>
      </c>
      <c r="D2350" s="59" t="s">
        <v>3537</v>
      </c>
      <c r="E2350" s="56">
        <v>44013</v>
      </c>
      <c r="F2350" s="26">
        <f t="shared" si="36"/>
        <v>47665</v>
      </c>
      <c r="G2350" s="55" t="s">
        <v>4512</v>
      </c>
      <c r="H2350" s="57">
        <v>2500000</v>
      </c>
      <c r="I2350" s="39"/>
      <c r="J2350" s="40"/>
      <c r="K2350" s="45">
        <v>2500000</v>
      </c>
    </row>
    <row r="2351" spans="1:11" s="62" customFormat="1" ht="33.75" x14ac:dyDescent="0.2">
      <c r="A2351" s="25">
        <v>11279</v>
      </c>
      <c r="B2351" s="54" t="s">
        <v>778</v>
      </c>
      <c r="C2351" s="55" t="s">
        <v>1674</v>
      </c>
      <c r="D2351" s="59" t="s">
        <v>3537</v>
      </c>
      <c r="E2351" s="56">
        <v>44013</v>
      </c>
      <c r="F2351" s="26">
        <f t="shared" si="36"/>
        <v>47665</v>
      </c>
      <c r="G2351" s="55" t="s">
        <v>4513</v>
      </c>
      <c r="H2351" s="57">
        <v>500000</v>
      </c>
      <c r="I2351" s="39"/>
      <c r="J2351" s="40"/>
      <c r="K2351" s="45">
        <v>500000</v>
      </c>
    </row>
    <row r="2352" spans="1:11" s="62" customFormat="1" ht="45" x14ac:dyDescent="0.2">
      <c r="A2352" s="25">
        <v>11280</v>
      </c>
      <c r="B2352" s="54" t="s">
        <v>778</v>
      </c>
      <c r="C2352" s="55" t="s">
        <v>1674</v>
      </c>
      <c r="D2352" s="59" t="s">
        <v>3537</v>
      </c>
      <c r="E2352" s="56">
        <v>44013</v>
      </c>
      <c r="F2352" s="26">
        <f t="shared" si="36"/>
        <v>47665</v>
      </c>
      <c r="G2352" s="55" t="s">
        <v>4514</v>
      </c>
      <c r="H2352" s="57">
        <v>5000000</v>
      </c>
      <c r="I2352" s="39">
        <v>3000000</v>
      </c>
      <c r="J2352" s="40" t="s">
        <v>6422</v>
      </c>
      <c r="K2352" s="45">
        <v>2000000</v>
      </c>
    </row>
    <row r="2353" spans="1:11" s="62" customFormat="1" ht="45" x14ac:dyDescent="0.2">
      <c r="A2353" s="25">
        <v>11281</v>
      </c>
      <c r="B2353" s="54" t="s">
        <v>778</v>
      </c>
      <c r="C2353" s="55" t="s">
        <v>1980</v>
      </c>
      <c r="D2353" s="59" t="s">
        <v>3537</v>
      </c>
      <c r="E2353" s="56">
        <v>44013</v>
      </c>
      <c r="F2353" s="26">
        <f t="shared" si="36"/>
        <v>47665</v>
      </c>
      <c r="G2353" s="55" t="s">
        <v>4515</v>
      </c>
      <c r="H2353" s="57">
        <v>1500000</v>
      </c>
      <c r="I2353" s="39">
        <v>750000</v>
      </c>
      <c r="J2353" s="40">
        <v>44188</v>
      </c>
      <c r="K2353" s="45">
        <v>750000</v>
      </c>
    </row>
    <row r="2354" spans="1:11" s="62" customFormat="1" ht="22.5" x14ac:dyDescent="0.2">
      <c r="A2354" s="25">
        <v>11282</v>
      </c>
      <c r="B2354" s="54" t="s">
        <v>778</v>
      </c>
      <c r="C2354" s="55" t="s">
        <v>800</v>
      </c>
      <c r="D2354" s="59" t="s">
        <v>3537</v>
      </c>
      <c r="E2354" s="56">
        <v>44013</v>
      </c>
      <c r="F2354" s="26">
        <f t="shared" si="36"/>
        <v>47665</v>
      </c>
      <c r="G2354" s="55" t="s">
        <v>4516</v>
      </c>
      <c r="H2354" s="57">
        <v>3000000</v>
      </c>
      <c r="I2354" s="39"/>
      <c r="J2354" s="40"/>
      <c r="K2354" s="45">
        <v>3000000</v>
      </c>
    </row>
    <row r="2355" spans="1:11" s="62" customFormat="1" ht="22.5" x14ac:dyDescent="0.2">
      <c r="A2355" s="25">
        <v>11283</v>
      </c>
      <c r="B2355" s="54" t="s">
        <v>778</v>
      </c>
      <c r="C2355" s="55" t="s">
        <v>800</v>
      </c>
      <c r="D2355" s="59" t="s">
        <v>3537</v>
      </c>
      <c r="E2355" s="56">
        <v>44013</v>
      </c>
      <c r="F2355" s="26">
        <f t="shared" si="36"/>
        <v>47665</v>
      </c>
      <c r="G2355" s="55" t="s">
        <v>4517</v>
      </c>
      <c r="H2355" s="57">
        <v>4000000</v>
      </c>
      <c r="I2355" s="39"/>
      <c r="J2355" s="40"/>
      <c r="K2355" s="45">
        <v>4000000</v>
      </c>
    </row>
    <row r="2356" spans="1:11" s="62" customFormat="1" ht="22.5" x14ac:dyDescent="0.2">
      <c r="A2356" s="25">
        <v>11284</v>
      </c>
      <c r="B2356" s="54" t="s">
        <v>778</v>
      </c>
      <c r="C2356" s="55" t="s">
        <v>800</v>
      </c>
      <c r="D2356" s="59" t="s">
        <v>3537</v>
      </c>
      <c r="E2356" s="56">
        <v>44013</v>
      </c>
      <c r="F2356" s="26">
        <f t="shared" si="36"/>
        <v>47665</v>
      </c>
      <c r="G2356" s="55" t="s">
        <v>4518</v>
      </c>
      <c r="H2356" s="57">
        <v>2000000</v>
      </c>
      <c r="I2356" s="39"/>
      <c r="J2356" s="40"/>
      <c r="K2356" s="45">
        <v>2000000</v>
      </c>
    </row>
    <row r="2357" spans="1:11" s="62" customFormat="1" ht="33.75" x14ac:dyDescent="0.2">
      <c r="A2357" s="25">
        <v>11285</v>
      </c>
      <c r="B2357" s="54" t="s">
        <v>778</v>
      </c>
      <c r="C2357" s="55" t="s">
        <v>800</v>
      </c>
      <c r="D2357" s="59" t="s">
        <v>3537</v>
      </c>
      <c r="E2357" s="56">
        <v>44013</v>
      </c>
      <c r="F2357" s="26">
        <f t="shared" si="36"/>
        <v>47665</v>
      </c>
      <c r="G2357" s="55" t="s">
        <v>4519</v>
      </c>
      <c r="H2357" s="57">
        <v>4000000</v>
      </c>
      <c r="I2357" s="39">
        <v>1000000</v>
      </c>
      <c r="J2357" s="40">
        <v>44188</v>
      </c>
      <c r="K2357" s="45">
        <v>3000000</v>
      </c>
    </row>
    <row r="2358" spans="1:11" s="62" customFormat="1" ht="22.5" x14ac:dyDescent="0.2">
      <c r="A2358" s="25">
        <v>11286</v>
      </c>
      <c r="B2358" s="54" t="s">
        <v>778</v>
      </c>
      <c r="C2358" s="55" t="s">
        <v>1840</v>
      </c>
      <c r="D2358" s="59" t="s">
        <v>3537</v>
      </c>
      <c r="E2358" s="56">
        <v>44013</v>
      </c>
      <c r="F2358" s="26">
        <f t="shared" si="36"/>
        <v>47665</v>
      </c>
      <c r="G2358" s="55" t="s">
        <v>4520</v>
      </c>
      <c r="H2358" s="57">
        <v>5000000</v>
      </c>
      <c r="I2358" s="39">
        <v>500000</v>
      </c>
      <c r="J2358" s="40">
        <v>44536</v>
      </c>
      <c r="K2358" s="45">
        <v>4500000</v>
      </c>
    </row>
    <row r="2359" spans="1:11" s="62" customFormat="1" ht="22.5" x14ac:dyDescent="0.2">
      <c r="A2359" s="25">
        <v>11287</v>
      </c>
      <c r="B2359" s="54" t="s">
        <v>778</v>
      </c>
      <c r="C2359" s="55" t="s">
        <v>1840</v>
      </c>
      <c r="D2359" s="59" t="s">
        <v>3537</v>
      </c>
      <c r="E2359" s="56">
        <v>44013</v>
      </c>
      <c r="F2359" s="26">
        <f t="shared" si="36"/>
        <v>47665</v>
      </c>
      <c r="G2359" s="55" t="s">
        <v>4521</v>
      </c>
      <c r="H2359" s="57">
        <v>2500000</v>
      </c>
      <c r="I2359" s="39">
        <v>1000000</v>
      </c>
      <c r="J2359" s="40" t="s">
        <v>6374</v>
      </c>
      <c r="K2359" s="45">
        <v>1500000</v>
      </c>
    </row>
    <row r="2360" spans="1:11" s="62" customFormat="1" ht="22.5" x14ac:dyDescent="0.2">
      <c r="A2360" s="25">
        <v>11288</v>
      </c>
      <c r="B2360" s="54" t="s">
        <v>778</v>
      </c>
      <c r="C2360" s="55" t="s">
        <v>1840</v>
      </c>
      <c r="D2360" s="59" t="s">
        <v>3537</v>
      </c>
      <c r="E2360" s="56">
        <v>44013</v>
      </c>
      <c r="F2360" s="26">
        <f t="shared" si="36"/>
        <v>47665</v>
      </c>
      <c r="G2360" s="55" t="s">
        <v>4522</v>
      </c>
      <c r="H2360" s="57">
        <v>5000000</v>
      </c>
      <c r="I2360" s="39"/>
      <c r="J2360" s="40"/>
      <c r="K2360" s="45">
        <v>5000000</v>
      </c>
    </row>
    <row r="2361" spans="1:11" s="62" customFormat="1" ht="22.5" x14ac:dyDescent="0.2">
      <c r="A2361" s="25">
        <v>11289</v>
      </c>
      <c r="B2361" s="54" t="s">
        <v>778</v>
      </c>
      <c r="C2361" s="55" t="s">
        <v>1840</v>
      </c>
      <c r="D2361" s="59" t="s">
        <v>3537</v>
      </c>
      <c r="E2361" s="56">
        <v>44013</v>
      </c>
      <c r="F2361" s="26">
        <f t="shared" si="36"/>
        <v>47665</v>
      </c>
      <c r="G2361" s="55" t="s">
        <v>4523</v>
      </c>
      <c r="H2361" s="57">
        <v>7500000</v>
      </c>
      <c r="I2361" s="39">
        <v>0</v>
      </c>
      <c r="J2361" s="40"/>
      <c r="K2361" s="45">
        <v>7500000</v>
      </c>
    </row>
    <row r="2362" spans="1:11" s="62" customFormat="1" ht="22.5" x14ac:dyDescent="0.2">
      <c r="A2362" s="25">
        <v>11290</v>
      </c>
      <c r="B2362" s="54" t="s">
        <v>778</v>
      </c>
      <c r="C2362" s="55" t="s">
        <v>1840</v>
      </c>
      <c r="D2362" s="59" t="s">
        <v>3537</v>
      </c>
      <c r="E2362" s="56">
        <v>44013</v>
      </c>
      <c r="F2362" s="26">
        <f t="shared" si="36"/>
        <v>47665</v>
      </c>
      <c r="G2362" s="55" t="s">
        <v>4524</v>
      </c>
      <c r="H2362" s="57">
        <v>5000000</v>
      </c>
      <c r="I2362" s="39"/>
      <c r="J2362" s="40"/>
      <c r="K2362" s="45">
        <v>5000000</v>
      </c>
    </row>
    <row r="2363" spans="1:11" s="62" customFormat="1" ht="22.5" x14ac:dyDescent="0.2">
      <c r="A2363" s="25">
        <v>11291</v>
      </c>
      <c r="B2363" s="54" t="s">
        <v>778</v>
      </c>
      <c r="C2363" s="55" t="s">
        <v>1840</v>
      </c>
      <c r="D2363" s="59" t="s">
        <v>3537</v>
      </c>
      <c r="E2363" s="56">
        <v>44013</v>
      </c>
      <c r="F2363" s="26">
        <f t="shared" si="36"/>
        <v>47665</v>
      </c>
      <c r="G2363" s="55" t="s">
        <v>4525</v>
      </c>
      <c r="H2363" s="57">
        <v>5000000</v>
      </c>
      <c r="I2363" s="39"/>
      <c r="J2363" s="40"/>
      <c r="K2363" s="45">
        <v>5000000</v>
      </c>
    </row>
    <row r="2364" spans="1:11" s="62" customFormat="1" ht="33.75" x14ac:dyDescent="0.2">
      <c r="A2364" s="25">
        <v>11292</v>
      </c>
      <c r="B2364" s="54" t="s">
        <v>778</v>
      </c>
      <c r="C2364" s="55" t="s">
        <v>4526</v>
      </c>
      <c r="D2364" s="59" t="s">
        <v>3537</v>
      </c>
      <c r="E2364" s="56">
        <v>44013</v>
      </c>
      <c r="F2364" s="26">
        <f t="shared" si="36"/>
        <v>47665</v>
      </c>
      <c r="G2364" s="55" t="s">
        <v>4527</v>
      </c>
      <c r="H2364" s="57">
        <v>5000000</v>
      </c>
      <c r="I2364" s="39">
        <v>700000</v>
      </c>
      <c r="J2364" s="40">
        <v>44536</v>
      </c>
      <c r="K2364" s="45">
        <v>4300000</v>
      </c>
    </row>
    <row r="2365" spans="1:11" s="62" customFormat="1" ht="45" x14ac:dyDescent="0.2">
      <c r="A2365" s="25">
        <v>11293</v>
      </c>
      <c r="B2365" s="54" t="s">
        <v>778</v>
      </c>
      <c r="C2365" s="55" t="s">
        <v>4528</v>
      </c>
      <c r="D2365" s="59" t="s">
        <v>3537</v>
      </c>
      <c r="E2365" s="56">
        <v>44013</v>
      </c>
      <c r="F2365" s="26">
        <f t="shared" si="36"/>
        <v>47665</v>
      </c>
      <c r="G2365" s="55" t="s">
        <v>4529</v>
      </c>
      <c r="H2365" s="57">
        <v>1000000</v>
      </c>
      <c r="I2365" s="39"/>
      <c r="J2365" s="40"/>
      <c r="K2365" s="45">
        <v>1000000</v>
      </c>
    </row>
    <row r="2366" spans="1:11" s="62" customFormat="1" ht="45" x14ac:dyDescent="0.2">
      <c r="A2366" s="25">
        <v>11294</v>
      </c>
      <c r="B2366" s="54" t="s">
        <v>778</v>
      </c>
      <c r="C2366" s="55" t="s">
        <v>4528</v>
      </c>
      <c r="D2366" s="59" t="s">
        <v>3537</v>
      </c>
      <c r="E2366" s="56">
        <v>44013</v>
      </c>
      <c r="F2366" s="26">
        <f t="shared" si="36"/>
        <v>47665</v>
      </c>
      <c r="G2366" s="55" t="s">
        <v>4530</v>
      </c>
      <c r="H2366" s="57">
        <v>1000000</v>
      </c>
      <c r="I2366" s="39">
        <v>1000000</v>
      </c>
      <c r="J2366" s="40">
        <v>44865</v>
      </c>
      <c r="K2366" s="45">
        <v>0</v>
      </c>
    </row>
    <row r="2367" spans="1:11" s="62" customFormat="1" ht="45" x14ac:dyDescent="0.2">
      <c r="A2367" s="25">
        <v>11295</v>
      </c>
      <c r="B2367" s="54" t="s">
        <v>778</v>
      </c>
      <c r="C2367" s="55" t="s">
        <v>4528</v>
      </c>
      <c r="D2367" s="59" t="s">
        <v>3537</v>
      </c>
      <c r="E2367" s="56">
        <v>44013</v>
      </c>
      <c r="F2367" s="26">
        <f t="shared" si="36"/>
        <v>47665</v>
      </c>
      <c r="G2367" s="55" t="s">
        <v>4531</v>
      </c>
      <c r="H2367" s="57">
        <v>1000000</v>
      </c>
      <c r="I2367" s="39"/>
      <c r="J2367" s="40"/>
      <c r="K2367" s="45">
        <v>1000000</v>
      </c>
    </row>
    <row r="2368" spans="1:11" s="62" customFormat="1" ht="45" x14ac:dyDescent="0.2">
      <c r="A2368" s="25">
        <v>11296</v>
      </c>
      <c r="B2368" s="54" t="s">
        <v>778</v>
      </c>
      <c r="C2368" s="55" t="s">
        <v>4528</v>
      </c>
      <c r="D2368" s="59" t="s">
        <v>3537</v>
      </c>
      <c r="E2368" s="56">
        <v>44013</v>
      </c>
      <c r="F2368" s="26">
        <f t="shared" si="36"/>
        <v>47665</v>
      </c>
      <c r="G2368" s="55" t="s">
        <v>4532</v>
      </c>
      <c r="H2368" s="57">
        <v>1000000</v>
      </c>
      <c r="I2368" s="39"/>
      <c r="J2368" s="40"/>
      <c r="K2368" s="45">
        <v>1000000</v>
      </c>
    </row>
    <row r="2369" spans="1:11" s="62" customFormat="1" ht="45" x14ac:dyDescent="0.2">
      <c r="A2369" s="25">
        <v>11297</v>
      </c>
      <c r="B2369" s="54" t="s">
        <v>778</v>
      </c>
      <c r="C2369" s="55" t="s">
        <v>4528</v>
      </c>
      <c r="D2369" s="59" t="s">
        <v>3537</v>
      </c>
      <c r="E2369" s="56">
        <v>44013</v>
      </c>
      <c r="F2369" s="26">
        <f t="shared" si="36"/>
        <v>47665</v>
      </c>
      <c r="G2369" s="55" t="s">
        <v>4533</v>
      </c>
      <c r="H2369" s="57">
        <v>1250000</v>
      </c>
      <c r="I2369" s="39"/>
      <c r="J2369" s="40"/>
      <c r="K2369" s="45">
        <v>1250000</v>
      </c>
    </row>
    <row r="2370" spans="1:11" s="62" customFormat="1" ht="45" x14ac:dyDescent="0.2">
      <c r="A2370" s="25">
        <v>11298</v>
      </c>
      <c r="B2370" s="54" t="s">
        <v>778</v>
      </c>
      <c r="C2370" s="55" t="s">
        <v>4528</v>
      </c>
      <c r="D2370" s="59" t="s">
        <v>3537</v>
      </c>
      <c r="E2370" s="56">
        <v>44013</v>
      </c>
      <c r="F2370" s="26">
        <f t="shared" si="36"/>
        <v>47665</v>
      </c>
      <c r="G2370" s="55" t="s">
        <v>4534</v>
      </c>
      <c r="H2370" s="57">
        <v>750000</v>
      </c>
      <c r="I2370" s="39"/>
      <c r="J2370" s="40"/>
      <c r="K2370" s="45">
        <v>750000</v>
      </c>
    </row>
    <row r="2371" spans="1:11" s="62" customFormat="1" ht="45" x14ac:dyDescent="0.2">
      <c r="A2371" s="25">
        <v>11299</v>
      </c>
      <c r="B2371" s="54" t="s">
        <v>778</v>
      </c>
      <c r="C2371" s="55" t="s">
        <v>4528</v>
      </c>
      <c r="D2371" s="59" t="s">
        <v>3537</v>
      </c>
      <c r="E2371" s="56">
        <v>44013</v>
      </c>
      <c r="F2371" s="26">
        <f t="shared" si="36"/>
        <v>47665</v>
      </c>
      <c r="G2371" s="55" t="s">
        <v>4535</v>
      </c>
      <c r="H2371" s="57">
        <v>750000</v>
      </c>
      <c r="I2371" s="39"/>
      <c r="J2371" s="40"/>
      <c r="K2371" s="45">
        <v>750000</v>
      </c>
    </row>
    <row r="2372" spans="1:11" s="62" customFormat="1" ht="33.75" x14ac:dyDescent="0.2">
      <c r="A2372" s="25">
        <v>11300</v>
      </c>
      <c r="B2372" s="54" t="s">
        <v>778</v>
      </c>
      <c r="C2372" s="55" t="s">
        <v>2932</v>
      </c>
      <c r="D2372" s="59" t="s">
        <v>3537</v>
      </c>
      <c r="E2372" s="56">
        <v>44013</v>
      </c>
      <c r="F2372" s="26">
        <f t="shared" ref="F2372:F2435" si="37">IF(D2372="","",(DATE(YEAR(E2372)+10,MONTH(E2372),DAY(E2372))))</f>
        <v>47665</v>
      </c>
      <c r="G2372" s="55" t="s">
        <v>4536</v>
      </c>
      <c r="H2372" s="57">
        <v>2000000</v>
      </c>
      <c r="I2372" s="39"/>
      <c r="J2372" s="40"/>
      <c r="K2372" s="45">
        <v>2000000</v>
      </c>
    </row>
    <row r="2373" spans="1:11" s="62" customFormat="1" ht="33.75" x14ac:dyDescent="0.2">
      <c r="A2373" s="25">
        <v>11301</v>
      </c>
      <c r="B2373" s="54" t="s">
        <v>778</v>
      </c>
      <c r="C2373" s="55" t="s">
        <v>2932</v>
      </c>
      <c r="D2373" s="59" t="s">
        <v>3537</v>
      </c>
      <c r="E2373" s="56">
        <v>44013</v>
      </c>
      <c r="F2373" s="26">
        <f t="shared" si="37"/>
        <v>47665</v>
      </c>
      <c r="G2373" s="55" t="s">
        <v>4537</v>
      </c>
      <c r="H2373" s="57">
        <v>4000000</v>
      </c>
      <c r="I2373" s="39"/>
      <c r="J2373" s="40"/>
      <c r="K2373" s="45">
        <v>4000000</v>
      </c>
    </row>
    <row r="2374" spans="1:11" s="62" customFormat="1" ht="101.25" x14ac:dyDescent="0.2">
      <c r="A2374" s="25">
        <v>11302</v>
      </c>
      <c r="B2374" s="54" t="s">
        <v>1502</v>
      </c>
      <c r="C2374" s="55" t="s">
        <v>976</v>
      </c>
      <c r="D2374" s="59" t="s">
        <v>3537</v>
      </c>
      <c r="E2374" s="56">
        <v>44013</v>
      </c>
      <c r="F2374" s="26">
        <f t="shared" si="37"/>
        <v>47665</v>
      </c>
      <c r="G2374" s="55" t="s">
        <v>4538</v>
      </c>
      <c r="H2374" s="57">
        <v>3000000</v>
      </c>
      <c r="I2374" s="39">
        <v>1000000</v>
      </c>
      <c r="J2374" s="40">
        <v>44188</v>
      </c>
      <c r="K2374" s="45">
        <v>2000000</v>
      </c>
    </row>
    <row r="2375" spans="1:11" s="62" customFormat="1" ht="33.75" x14ac:dyDescent="0.2">
      <c r="A2375" s="25">
        <v>11303</v>
      </c>
      <c r="B2375" s="54" t="s">
        <v>1502</v>
      </c>
      <c r="C2375" s="55" t="s">
        <v>976</v>
      </c>
      <c r="D2375" s="59" t="s">
        <v>3537</v>
      </c>
      <c r="E2375" s="56">
        <v>44013</v>
      </c>
      <c r="F2375" s="26">
        <f t="shared" si="37"/>
        <v>47665</v>
      </c>
      <c r="G2375" s="55" t="s">
        <v>4539</v>
      </c>
      <c r="H2375" s="57">
        <v>5000000</v>
      </c>
      <c r="I2375" s="39"/>
      <c r="J2375" s="40"/>
      <c r="K2375" s="45">
        <v>5000000</v>
      </c>
    </row>
    <row r="2376" spans="1:11" s="62" customFormat="1" ht="33.75" x14ac:dyDescent="0.2">
      <c r="A2376" s="25">
        <v>11304</v>
      </c>
      <c r="B2376" s="54" t="s">
        <v>1502</v>
      </c>
      <c r="C2376" s="55" t="s">
        <v>976</v>
      </c>
      <c r="D2376" s="59" t="s">
        <v>3537</v>
      </c>
      <c r="E2376" s="56">
        <v>44013</v>
      </c>
      <c r="F2376" s="26">
        <f t="shared" si="37"/>
        <v>47665</v>
      </c>
      <c r="G2376" s="55" t="s">
        <v>4540</v>
      </c>
      <c r="H2376" s="57">
        <v>5000000</v>
      </c>
      <c r="I2376" s="39">
        <v>4000000</v>
      </c>
      <c r="J2376" s="40" t="s">
        <v>5098</v>
      </c>
      <c r="K2376" s="45">
        <v>1000000</v>
      </c>
    </row>
    <row r="2377" spans="1:11" s="62" customFormat="1" ht="33.75" x14ac:dyDescent="0.2">
      <c r="A2377" s="25">
        <v>11305</v>
      </c>
      <c r="B2377" s="54" t="s">
        <v>1502</v>
      </c>
      <c r="C2377" s="55" t="s">
        <v>976</v>
      </c>
      <c r="D2377" s="59" t="s">
        <v>3537</v>
      </c>
      <c r="E2377" s="56">
        <v>44013</v>
      </c>
      <c r="F2377" s="26">
        <f t="shared" si="37"/>
        <v>47665</v>
      </c>
      <c r="G2377" s="55" t="s">
        <v>4541</v>
      </c>
      <c r="H2377" s="57">
        <v>10000000</v>
      </c>
      <c r="I2377" s="39"/>
      <c r="J2377" s="40"/>
      <c r="K2377" s="45">
        <v>10000000</v>
      </c>
    </row>
    <row r="2378" spans="1:11" s="62" customFormat="1" ht="33.75" x14ac:dyDescent="0.2">
      <c r="A2378" s="25">
        <v>11306</v>
      </c>
      <c r="B2378" s="54" t="s">
        <v>1502</v>
      </c>
      <c r="C2378" s="55" t="s">
        <v>976</v>
      </c>
      <c r="D2378" s="59" t="s">
        <v>3537</v>
      </c>
      <c r="E2378" s="56">
        <v>44013</v>
      </c>
      <c r="F2378" s="26">
        <f t="shared" si="37"/>
        <v>47665</v>
      </c>
      <c r="G2378" s="55" t="s">
        <v>4542</v>
      </c>
      <c r="H2378" s="57">
        <v>10000000</v>
      </c>
      <c r="I2378" s="39">
        <v>1000000</v>
      </c>
      <c r="J2378" s="40">
        <v>43682</v>
      </c>
      <c r="K2378" s="45">
        <v>9000000</v>
      </c>
    </row>
    <row r="2379" spans="1:11" s="62" customFormat="1" ht="22.5" x14ac:dyDescent="0.2">
      <c r="A2379" s="25">
        <v>11307</v>
      </c>
      <c r="B2379" s="54" t="s">
        <v>599</v>
      </c>
      <c r="C2379" s="55" t="s">
        <v>976</v>
      </c>
      <c r="D2379" s="59" t="s">
        <v>3537</v>
      </c>
      <c r="E2379" s="56">
        <v>44013</v>
      </c>
      <c r="F2379" s="26">
        <f t="shared" si="37"/>
        <v>47665</v>
      </c>
      <c r="G2379" s="55" t="s">
        <v>4543</v>
      </c>
      <c r="H2379" s="57">
        <v>15000000</v>
      </c>
      <c r="I2379" s="39">
        <v>3685624</v>
      </c>
      <c r="J2379" s="40">
        <v>44860</v>
      </c>
      <c r="K2379" s="45">
        <v>11314376</v>
      </c>
    </row>
    <row r="2380" spans="1:11" s="62" customFormat="1" ht="22.5" x14ac:dyDescent="0.2">
      <c r="A2380" s="25">
        <v>11308</v>
      </c>
      <c r="B2380" s="54" t="s">
        <v>599</v>
      </c>
      <c r="C2380" s="55" t="s">
        <v>976</v>
      </c>
      <c r="D2380" s="59" t="s">
        <v>3537</v>
      </c>
      <c r="E2380" s="56">
        <v>44013</v>
      </c>
      <c r="F2380" s="26">
        <f t="shared" si="37"/>
        <v>47665</v>
      </c>
      <c r="G2380" s="55" t="s">
        <v>4544</v>
      </c>
      <c r="H2380" s="57">
        <v>29906000</v>
      </c>
      <c r="I2380" s="39"/>
      <c r="J2380" s="40"/>
      <c r="K2380" s="45">
        <v>29906000</v>
      </c>
    </row>
    <row r="2381" spans="1:11" s="62" customFormat="1" ht="22.5" x14ac:dyDescent="0.2">
      <c r="A2381" s="25">
        <v>11309</v>
      </c>
      <c r="B2381" s="54" t="s">
        <v>599</v>
      </c>
      <c r="C2381" s="55" t="s">
        <v>976</v>
      </c>
      <c r="D2381" s="59" t="s">
        <v>3537</v>
      </c>
      <c r="E2381" s="56">
        <v>44013</v>
      </c>
      <c r="F2381" s="26">
        <f t="shared" si="37"/>
        <v>47665</v>
      </c>
      <c r="G2381" s="55" t="s">
        <v>4545</v>
      </c>
      <c r="H2381" s="57">
        <v>2500000</v>
      </c>
      <c r="I2381" s="39"/>
      <c r="J2381" s="40"/>
      <c r="K2381" s="45">
        <v>2500000</v>
      </c>
    </row>
    <row r="2382" spans="1:11" s="62" customFormat="1" ht="33.75" x14ac:dyDescent="0.2">
      <c r="A2382" s="25">
        <v>11310</v>
      </c>
      <c r="B2382" s="54" t="s">
        <v>599</v>
      </c>
      <c r="C2382" s="55" t="s">
        <v>976</v>
      </c>
      <c r="D2382" s="59" t="s">
        <v>3537</v>
      </c>
      <c r="E2382" s="56">
        <v>44013</v>
      </c>
      <c r="F2382" s="26">
        <f t="shared" si="37"/>
        <v>47665</v>
      </c>
      <c r="G2382" s="55" t="s">
        <v>4546</v>
      </c>
      <c r="H2382" s="57">
        <v>10000000</v>
      </c>
      <c r="I2382" s="39">
        <v>2000000</v>
      </c>
      <c r="J2382" s="40">
        <v>44536</v>
      </c>
      <c r="K2382" s="45">
        <v>8000000</v>
      </c>
    </row>
    <row r="2383" spans="1:11" s="62" customFormat="1" ht="22.5" x14ac:dyDescent="0.2">
      <c r="A2383" s="25">
        <v>11311</v>
      </c>
      <c r="B2383" s="54" t="s">
        <v>599</v>
      </c>
      <c r="C2383" s="55" t="s">
        <v>976</v>
      </c>
      <c r="D2383" s="59" t="s">
        <v>3537</v>
      </c>
      <c r="E2383" s="56">
        <v>44013</v>
      </c>
      <c r="F2383" s="26">
        <f t="shared" si="37"/>
        <v>47665</v>
      </c>
      <c r="G2383" s="55" t="s">
        <v>1843</v>
      </c>
      <c r="H2383" s="57">
        <v>3500000</v>
      </c>
      <c r="I2383" s="39"/>
      <c r="J2383" s="40"/>
      <c r="K2383" s="45">
        <v>3500000</v>
      </c>
    </row>
    <row r="2384" spans="1:11" s="62" customFormat="1" ht="22.5" x14ac:dyDescent="0.2">
      <c r="A2384" s="25">
        <v>11312</v>
      </c>
      <c r="B2384" s="54" t="s">
        <v>599</v>
      </c>
      <c r="C2384" s="55" t="s">
        <v>1841</v>
      </c>
      <c r="D2384" s="59" t="s">
        <v>3537</v>
      </c>
      <c r="E2384" s="56">
        <v>44013</v>
      </c>
      <c r="F2384" s="26">
        <f t="shared" si="37"/>
        <v>47665</v>
      </c>
      <c r="G2384" s="55" t="s">
        <v>1843</v>
      </c>
      <c r="H2384" s="57">
        <v>3500000</v>
      </c>
      <c r="I2384" s="39"/>
      <c r="J2384" s="40"/>
      <c r="K2384" s="45">
        <v>3500000</v>
      </c>
    </row>
    <row r="2385" spans="1:11" s="62" customFormat="1" ht="22.5" x14ac:dyDescent="0.2">
      <c r="A2385" s="25">
        <v>11313</v>
      </c>
      <c r="B2385" s="54" t="s">
        <v>599</v>
      </c>
      <c r="C2385" s="55" t="s">
        <v>4547</v>
      </c>
      <c r="D2385" s="59" t="s">
        <v>3537</v>
      </c>
      <c r="E2385" s="56">
        <v>44013</v>
      </c>
      <c r="F2385" s="26">
        <f t="shared" si="37"/>
        <v>47665</v>
      </c>
      <c r="G2385" s="55" t="s">
        <v>4548</v>
      </c>
      <c r="H2385" s="57">
        <v>2500000</v>
      </c>
      <c r="I2385" s="39">
        <v>500000</v>
      </c>
      <c r="J2385" s="40">
        <v>44188</v>
      </c>
      <c r="K2385" s="45">
        <v>2000000</v>
      </c>
    </row>
    <row r="2386" spans="1:11" s="62" customFormat="1" ht="45" x14ac:dyDescent="0.2">
      <c r="A2386" s="25">
        <v>11314</v>
      </c>
      <c r="B2386" s="54" t="s">
        <v>599</v>
      </c>
      <c r="C2386" s="55" t="s">
        <v>2947</v>
      </c>
      <c r="D2386" s="59" t="s">
        <v>3537</v>
      </c>
      <c r="E2386" s="56">
        <v>44013</v>
      </c>
      <c r="F2386" s="26">
        <f t="shared" si="37"/>
        <v>47665</v>
      </c>
      <c r="G2386" s="55" t="s">
        <v>4549</v>
      </c>
      <c r="H2386" s="57">
        <v>2000000</v>
      </c>
      <c r="I2386" s="39">
        <v>1500000</v>
      </c>
      <c r="J2386" s="40" t="s">
        <v>5095</v>
      </c>
      <c r="K2386" s="45">
        <v>500000</v>
      </c>
    </row>
    <row r="2387" spans="1:11" s="62" customFormat="1" ht="45" x14ac:dyDescent="0.2">
      <c r="A2387" s="25">
        <v>11315</v>
      </c>
      <c r="B2387" s="54" t="s">
        <v>599</v>
      </c>
      <c r="C2387" s="55" t="s">
        <v>2947</v>
      </c>
      <c r="D2387" s="59" t="s">
        <v>3537</v>
      </c>
      <c r="E2387" s="56">
        <v>44013</v>
      </c>
      <c r="F2387" s="26">
        <f t="shared" si="37"/>
        <v>47665</v>
      </c>
      <c r="G2387" s="55" t="s">
        <v>1844</v>
      </c>
      <c r="H2387" s="57">
        <v>2500000</v>
      </c>
      <c r="I2387" s="39"/>
      <c r="J2387" s="40"/>
      <c r="K2387" s="45">
        <v>2500000</v>
      </c>
    </row>
    <row r="2388" spans="1:11" s="62" customFormat="1" ht="45" x14ac:dyDescent="0.2">
      <c r="A2388" s="25">
        <v>11316</v>
      </c>
      <c r="B2388" s="54" t="s">
        <v>599</v>
      </c>
      <c r="C2388" s="55" t="s">
        <v>2947</v>
      </c>
      <c r="D2388" s="59" t="s">
        <v>3537</v>
      </c>
      <c r="E2388" s="56">
        <v>44013</v>
      </c>
      <c r="F2388" s="26">
        <f t="shared" si="37"/>
        <v>47665</v>
      </c>
      <c r="G2388" s="55" t="s">
        <v>2027</v>
      </c>
      <c r="H2388" s="57">
        <v>3000000</v>
      </c>
      <c r="I2388" s="39"/>
      <c r="J2388" s="40"/>
      <c r="K2388" s="45">
        <v>3000000</v>
      </c>
    </row>
    <row r="2389" spans="1:11" s="62" customFormat="1" ht="45" x14ac:dyDescent="0.2">
      <c r="A2389" s="25">
        <v>11317</v>
      </c>
      <c r="B2389" s="54" t="s">
        <v>599</v>
      </c>
      <c r="C2389" s="55" t="s">
        <v>2947</v>
      </c>
      <c r="D2389" s="59" t="s">
        <v>3537</v>
      </c>
      <c r="E2389" s="56">
        <v>44013</v>
      </c>
      <c r="F2389" s="26">
        <f t="shared" si="37"/>
        <v>47665</v>
      </c>
      <c r="G2389" s="55" t="s">
        <v>4550</v>
      </c>
      <c r="H2389" s="57">
        <v>3000000</v>
      </c>
      <c r="I2389" s="39"/>
      <c r="J2389" s="40"/>
      <c r="K2389" s="45">
        <v>3000000</v>
      </c>
    </row>
    <row r="2390" spans="1:11" s="62" customFormat="1" ht="45" x14ac:dyDescent="0.2">
      <c r="A2390" s="25">
        <v>11318</v>
      </c>
      <c r="B2390" s="54" t="s">
        <v>599</v>
      </c>
      <c r="C2390" s="55" t="s">
        <v>2947</v>
      </c>
      <c r="D2390" s="59" t="s">
        <v>3537</v>
      </c>
      <c r="E2390" s="56">
        <v>44013</v>
      </c>
      <c r="F2390" s="26">
        <f t="shared" si="37"/>
        <v>47665</v>
      </c>
      <c r="G2390" s="55" t="s">
        <v>4551</v>
      </c>
      <c r="H2390" s="57">
        <v>3000000</v>
      </c>
      <c r="I2390" s="39"/>
      <c r="J2390" s="40"/>
      <c r="K2390" s="45">
        <v>3000000</v>
      </c>
    </row>
    <row r="2391" spans="1:11" s="62" customFormat="1" ht="45" x14ac:dyDescent="0.2">
      <c r="A2391" s="25">
        <v>11319</v>
      </c>
      <c r="B2391" s="54" t="s">
        <v>599</v>
      </c>
      <c r="C2391" s="55" t="s">
        <v>2947</v>
      </c>
      <c r="D2391" s="59" t="s">
        <v>3537</v>
      </c>
      <c r="E2391" s="56">
        <v>44013</v>
      </c>
      <c r="F2391" s="26">
        <f t="shared" si="37"/>
        <v>47665</v>
      </c>
      <c r="G2391" s="55" t="s">
        <v>4552</v>
      </c>
      <c r="H2391" s="57">
        <v>4000000</v>
      </c>
      <c r="I2391" s="39"/>
      <c r="J2391" s="40"/>
      <c r="K2391" s="45">
        <v>4000000</v>
      </c>
    </row>
    <row r="2392" spans="1:11" s="62" customFormat="1" ht="45" x14ac:dyDescent="0.2">
      <c r="A2392" s="25">
        <v>11320</v>
      </c>
      <c r="B2392" s="54" t="s">
        <v>599</v>
      </c>
      <c r="C2392" s="55" t="s">
        <v>2947</v>
      </c>
      <c r="D2392" s="59" t="s">
        <v>3537</v>
      </c>
      <c r="E2392" s="56">
        <v>44013</v>
      </c>
      <c r="F2392" s="26">
        <f t="shared" si="37"/>
        <v>47665</v>
      </c>
      <c r="G2392" s="55" t="s">
        <v>4553</v>
      </c>
      <c r="H2392" s="57">
        <v>5000000</v>
      </c>
      <c r="I2392" s="39"/>
      <c r="J2392" s="40"/>
      <c r="K2392" s="45">
        <v>5000000</v>
      </c>
    </row>
    <row r="2393" spans="1:11" s="62" customFormat="1" ht="45" x14ac:dyDescent="0.2">
      <c r="A2393" s="25">
        <v>11321</v>
      </c>
      <c r="B2393" s="54" t="s">
        <v>599</v>
      </c>
      <c r="C2393" s="55" t="s">
        <v>2947</v>
      </c>
      <c r="D2393" s="59" t="s">
        <v>3537</v>
      </c>
      <c r="E2393" s="56">
        <v>44013</v>
      </c>
      <c r="F2393" s="26">
        <f t="shared" si="37"/>
        <v>47665</v>
      </c>
      <c r="G2393" s="55" t="s">
        <v>4554</v>
      </c>
      <c r="H2393" s="57">
        <v>5000000</v>
      </c>
      <c r="I2393" s="39"/>
      <c r="J2393" s="40"/>
      <c r="K2393" s="45">
        <v>5000000</v>
      </c>
    </row>
    <row r="2394" spans="1:11" s="62" customFormat="1" ht="45" x14ac:dyDescent="0.2">
      <c r="A2394" s="25">
        <v>11322</v>
      </c>
      <c r="B2394" s="54" t="s">
        <v>599</v>
      </c>
      <c r="C2394" s="55" t="s">
        <v>2947</v>
      </c>
      <c r="D2394" s="59" t="s">
        <v>3537</v>
      </c>
      <c r="E2394" s="56">
        <v>44013</v>
      </c>
      <c r="F2394" s="26">
        <f t="shared" si="37"/>
        <v>47665</v>
      </c>
      <c r="G2394" s="55" t="s">
        <v>4555</v>
      </c>
      <c r="H2394" s="57">
        <v>5000000</v>
      </c>
      <c r="I2394" s="39"/>
      <c r="J2394" s="40"/>
      <c r="K2394" s="45">
        <v>5000000</v>
      </c>
    </row>
    <row r="2395" spans="1:11" s="62" customFormat="1" ht="45" x14ac:dyDescent="0.2">
      <c r="A2395" s="25">
        <v>11323</v>
      </c>
      <c r="B2395" s="54" t="s">
        <v>599</v>
      </c>
      <c r="C2395" s="55" t="s">
        <v>2947</v>
      </c>
      <c r="D2395" s="59" t="s">
        <v>3537</v>
      </c>
      <c r="E2395" s="56">
        <v>44013</v>
      </c>
      <c r="F2395" s="26">
        <f t="shared" si="37"/>
        <v>47665</v>
      </c>
      <c r="G2395" s="55" t="s">
        <v>4556</v>
      </c>
      <c r="H2395" s="57">
        <v>5000000</v>
      </c>
      <c r="I2395" s="39"/>
      <c r="J2395" s="40"/>
      <c r="K2395" s="45">
        <v>5000000</v>
      </c>
    </row>
    <row r="2396" spans="1:11" s="62" customFormat="1" ht="45" x14ac:dyDescent="0.2">
      <c r="A2396" s="25">
        <v>11324</v>
      </c>
      <c r="B2396" s="54" t="s">
        <v>599</v>
      </c>
      <c r="C2396" s="55" t="s">
        <v>2947</v>
      </c>
      <c r="D2396" s="59" t="s">
        <v>3537</v>
      </c>
      <c r="E2396" s="56">
        <v>44013</v>
      </c>
      <c r="F2396" s="26">
        <f t="shared" si="37"/>
        <v>47665</v>
      </c>
      <c r="G2396" s="55" t="s">
        <v>4557</v>
      </c>
      <c r="H2396" s="57">
        <v>5000000</v>
      </c>
      <c r="I2396" s="39"/>
      <c r="J2396" s="40"/>
      <c r="K2396" s="45">
        <v>5000000</v>
      </c>
    </row>
    <row r="2397" spans="1:11" s="62" customFormat="1" ht="45" x14ac:dyDescent="0.2">
      <c r="A2397" s="25">
        <v>11325</v>
      </c>
      <c r="B2397" s="54" t="s">
        <v>599</v>
      </c>
      <c r="C2397" s="55" t="s">
        <v>2947</v>
      </c>
      <c r="D2397" s="59" t="s">
        <v>3537</v>
      </c>
      <c r="E2397" s="56">
        <v>44013</v>
      </c>
      <c r="F2397" s="26">
        <f t="shared" si="37"/>
        <v>47665</v>
      </c>
      <c r="G2397" s="55" t="s">
        <v>4558</v>
      </c>
      <c r="H2397" s="57">
        <v>10000000</v>
      </c>
      <c r="I2397" s="39"/>
      <c r="J2397" s="40"/>
      <c r="K2397" s="45">
        <v>10000000</v>
      </c>
    </row>
    <row r="2398" spans="1:11" s="62" customFormat="1" ht="45" x14ac:dyDescent="0.2">
      <c r="A2398" s="25">
        <v>11326</v>
      </c>
      <c r="B2398" s="54" t="s">
        <v>599</v>
      </c>
      <c r="C2398" s="55" t="s">
        <v>2947</v>
      </c>
      <c r="D2398" s="59" t="s">
        <v>3537</v>
      </c>
      <c r="E2398" s="56">
        <v>44013</v>
      </c>
      <c r="F2398" s="26">
        <f t="shared" si="37"/>
        <v>47665</v>
      </c>
      <c r="G2398" s="55" t="s">
        <v>1845</v>
      </c>
      <c r="H2398" s="57">
        <v>10000000</v>
      </c>
      <c r="I2398" s="39"/>
      <c r="J2398" s="40"/>
      <c r="K2398" s="45">
        <v>10000000</v>
      </c>
    </row>
    <row r="2399" spans="1:11" s="62" customFormat="1" ht="45" x14ac:dyDescent="0.2">
      <c r="A2399" s="25">
        <v>11327</v>
      </c>
      <c r="B2399" s="54" t="s">
        <v>599</v>
      </c>
      <c r="C2399" s="55" t="s">
        <v>2947</v>
      </c>
      <c r="D2399" s="59" t="s">
        <v>3537</v>
      </c>
      <c r="E2399" s="56">
        <v>44013</v>
      </c>
      <c r="F2399" s="26">
        <f t="shared" si="37"/>
        <v>47665</v>
      </c>
      <c r="G2399" s="55" t="s">
        <v>4559</v>
      </c>
      <c r="H2399" s="57">
        <v>10000000</v>
      </c>
      <c r="I2399" s="39"/>
      <c r="J2399" s="40"/>
      <c r="K2399" s="45">
        <v>10000000</v>
      </c>
    </row>
    <row r="2400" spans="1:11" s="62" customFormat="1" ht="45" x14ac:dyDescent="0.2">
      <c r="A2400" s="25">
        <v>11328</v>
      </c>
      <c r="B2400" s="54" t="s">
        <v>599</v>
      </c>
      <c r="C2400" s="55" t="s">
        <v>2947</v>
      </c>
      <c r="D2400" s="59" t="s">
        <v>3537</v>
      </c>
      <c r="E2400" s="56">
        <v>44013</v>
      </c>
      <c r="F2400" s="26">
        <f t="shared" si="37"/>
        <v>47665</v>
      </c>
      <c r="G2400" s="55" t="s">
        <v>4560</v>
      </c>
      <c r="H2400" s="57">
        <v>5000000</v>
      </c>
      <c r="I2400" s="39"/>
      <c r="J2400" s="40"/>
      <c r="K2400" s="45">
        <v>5000000</v>
      </c>
    </row>
    <row r="2401" spans="1:11" s="62" customFormat="1" ht="45" x14ac:dyDescent="0.2">
      <c r="A2401" s="25">
        <v>11329</v>
      </c>
      <c r="B2401" s="54" t="s">
        <v>599</v>
      </c>
      <c r="C2401" s="55" t="s">
        <v>4561</v>
      </c>
      <c r="D2401" s="59" t="s">
        <v>3537</v>
      </c>
      <c r="E2401" s="56">
        <v>44013</v>
      </c>
      <c r="F2401" s="26">
        <f t="shared" si="37"/>
        <v>47665</v>
      </c>
      <c r="G2401" s="55" t="s">
        <v>4562</v>
      </c>
      <c r="H2401" s="57">
        <v>7000000</v>
      </c>
      <c r="I2401" s="39">
        <v>1000000</v>
      </c>
      <c r="J2401" s="40">
        <v>44692</v>
      </c>
      <c r="K2401" s="45">
        <v>6000000</v>
      </c>
    </row>
    <row r="2402" spans="1:11" s="62" customFormat="1" ht="22.5" x14ac:dyDescent="0.2">
      <c r="A2402" s="25">
        <v>11330</v>
      </c>
      <c r="B2402" s="54" t="s">
        <v>1380</v>
      </c>
      <c r="C2402" s="55" t="s">
        <v>976</v>
      </c>
      <c r="D2402" s="59" t="s">
        <v>3537</v>
      </c>
      <c r="E2402" s="56">
        <v>44013</v>
      </c>
      <c r="F2402" s="26">
        <f t="shared" si="37"/>
        <v>47665</v>
      </c>
      <c r="G2402" s="55" t="s">
        <v>4563</v>
      </c>
      <c r="H2402" s="57">
        <v>5000000</v>
      </c>
      <c r="I2402" s="39"/>
      <c r="J2402" s="40"/>
      <c r="K2402" s="45">
        <v>5000000</v>
      </c>
    </row>
    <row r="2403" spans="1:11" s="62" customFormat="1" ht="33.75" x14ac:dyDescent="0.2">
      <c r="A2403" s="25">
        <v>11331</v>
      </c>
      <c r="B2403" s="54" t="s">
        <v>1380</v>
      </c>
      <c r="C2403" s="55" t="s">
        <v>976</v>
      </c>
      <c r="D2403" s="59" t="s">
        <v>3537</v>
      </c>
      <c r="E2403" s="56">
        <v>44013</v>
      </c>
      <c r="F2403" s="26">
        <f t="shared" si="37"/>
        <v>47665</v>
      </c>
      <c r="G2403" s="55" t="s">
        <v>4564</v>
      </c>
      <c r="H2403" s="57">
        <v>5000000</v>
      </c>
      <c r="I2403" s="39">
        <v>3750000</v>
      </c>
      <c r="J2403" s="40" t="s">
        <v>6403</v>
      </c>
      <c r="K2403" s="45">
        <v>1250000</v>
      </c>
    </row>
    <row r="2404" spans="1:11" s="62" customFormat="1" ht="33.75" x14ac:dyDescent="0.2">
      <c r="A2404" s="25">
        <v>11332</v>
      </c>
      <c r="B2404" s="54" t="s">
        <v>1380</v>
      </c>
      <c r="C2404" s="55" t="s">
        <v>976</v>
      </c>
      <c r="D2404" s="59" t="s">
        <v>3537</v>
      </c>
      <c r="E2404" s="56">
        <v>44013</v>
      </c>
      <c r="F2404" s="26">
        <f t="shared" si="37"/>
        <v>47665</v>
      </c>
      <c r="G2404" s="55" t="s">
        <v>4565</v>
      </c>
      <c r="H2404" s="57">
        <v>10000000</v>
      </c>
      <c r="I2404" s="39"/>
      <c r="J2404" s="40"/>
      <c r="K2404" s="45">
        <v>10000000</v>
      </c>
    </row>
    <row r="2405" spans="1:11" s="62" customFormat="1" ht="22.5" x14ac:dyDescent="0.2">
      <c r="A2405" s="25">
        <v>11333</v>
      </c>
      <c r="B2405" s="54" t="s">
        <v>1380</v>
      </c>
      <c r="C2405" s="55" t="s">
        <v>976</v>
      </c>
      <c r="D2405" s="59" t="s">
        <v>3537</v>
      </c>
      <c r="E2405" s="56">
        <v>44013</v>
      </c>
      <c r="F2405" s="26">
        <f t="shared" si="37"/>
        <v>47665</v>
      </c>
      <c r="G2405" s="55" t="s">
        <v>4566</v>
      </c>
      <c r="H2405" s="57">
        <v>1500000</v>
      </c>
      <c r="I2405" s="39"/>
      <c r="J2405" s="40"/>
      <c r="K2405" s="45">
        <v>1500000</v>
      </c>
    </row>
    <row r="2406" spans="1:11" s="62" customFormat="1" ht="22.5" x14ac:dyDescent="0.2">
      <c r="A2406" s="25">
        <v>11334</v>
      </c>
      <c r="B2406" s="54" t="s">
        <v>1380</v>
      </c>
      <c r="C2406" s="55" t="s">
        <v>976</v>
      </c>
      <c r="D2406" s="59" t="s">
        <v>3537</v>
      </c>
      <c r="E2406" s="56">
        <v>44013</v>
      </c>
      <c r="F2406" s="26">
        <f t="shared" si="37"/>
        <v>47665</v>
      </c>
      <c r="G2406" s="55" t="s">
        <v>4567</v>
      </c>
      <c r="H2406" s="57">
        <v>10000000</v>
      </c>
      <c r="I2406" s="39"/>
      <c r="J2406" s="40"/>
      <c r="K2406" s="45">
        <v>10000000</v>
      </c>
    </row>
    <row r="2407" spans="1:11" s="62" customFormat="1" ht="22.5" x14ac:dyDescent="0.2">
      <c r="A2407" s="25">
        <v>11335</v>
      </c>
      <c r="B2407" s="54" t="s">
        <v>1380</v>
      </c>
      <c r="C2407" s="55" t="s">
        <v>976</v>
      </c>
      <c r="D2407" s="59" t="s">
        <v>3537</v>
      </c>
      <c r="E2407" s="56">
        <v>44013</v>
      </c>
      <c r="F2407" s="26">
        <f t="shared" si="37"/>
        <v>47665</v>
      </c>
      <c r="G2407" s="55" t="s">
        <v>4568</v>
      </c>
      <c r="H2407" s="57">
        <v>5000000</v>
      </c>
      <c r="I2407" s="39">
        <v>750000</v>
      </c>
      <c r="J2407" s="40">
        <v>44536</v>
      </c>
      <c r="K2407" s="45">
        <v>4250000</v>
      </c>
    </row>
    <row r="2408" spans="1:11" s="62" customFormat="1" ht="45" x14ac:dyDescent="0.2">
      <c r="A2408" s="25">
        <v>11336</v>
      </c>
      <c r="B2408" s="54" t="s">
        <v>1380</v>
      </c>
      <c r="C2408" s="55" t="s">
        <v>976</v>
      </c>
      <c r="D2408" s="59" t="s">
        <v>3537</v>
      </c>
      <c r="E2408" s="56">
        <v>44013</v>
      </c>
      <c r="F2408" s="26">
        <f t="shared" si="37"/>
        <v>47665</v>
      </c>
      <c r="G2408" s="55" t="s">
        <v>4569</v>
      </c>
      <c r="H2408" s="57">
        <v>1000000</v>
      </c>
      <c r="I2408" s="39"/>
      <c r="J2408" s="40"/>
      <c r="K2408" s="45">
        <v>1000000</v>
      </c>
    </row>
    <row r="2409" spans="1:11" s="62" customFormat="1" ht="45" x14ac:dyDescent="0.2">
      <c r="A2409" s="25">
        <v>11337</v>
      </c>
      <c r="B2409" s="54" t="s">
        <v>1380</v>
      </c>
      <c r="C2409" s="55" t="s">
        <v>976</v>
      </c>
      <c r="D2409" s="59" t="s">
        <v>3537</v>
      </c>
      <c r="E2409" s="56">
        <v>44013</v>
      </c>
      <c r="F2409" s="26">
        <f t="shared" si="37"/>
        <v>47665</v>
      </c>
      <c r="G2409" s="55" t="s">
        <v>4570</v>
      </c>
      <c r="H2409" s="57">
        <v>5000000</v>
      </c>
      <c r="I2409" s="39">
        <v>2000000</v>
      </c>
      <c r="J2409" s="40">
        <v>44536</v>
      </c>
      <c r="K2409" s="45">
        <v>3000000</v>
      </c>
    </row>
    <row r="2410" spans="1:11" s="62" customFormat="1" ht="33.75" x14ac:dyDescent="0.2">
      <c r="A2410" s="25">
        <v>11338</v>
      </c>
      <c r="B2410" s="54" t="s">
        <v>1380</v>
      </c>
      <c r="C2410" s="55" t="s">
        <v>976</v>
      </c>
      <c r="D2410" s="59" t="s">
        <v>3537</v>
      </c>
      <c r="E2410" s="56">
        <v>44013</v>
      </c>
      <c r="F2410" s="26">
        <f t="shared" si="37"/>
        <v>47665</v>
      </c>
      <c r="G2410" s="55" t="s">
        <v>4571</v>
      </c>
      <c r="H2410" s="57">
        <v>20000000</v>
      </c>
      <c r="I2410" s="39">
        <v>2000000</v>
      </c>
      <c r="J2410" s="40">
        <v>44188</v>
      </c>
      <c r="K2410" s="45">
        <v>18000000</v>
      </c>
    </row>
    <row r="2411" spans="1:11" s="62" customFormat="1" ht="33.75" x14ac:dyDescent="0.2">
      <c r="A2411" s="25">
        <v>11339</v>
      </c>
      <c r="B2411" s="54" t="s">
        <v>1380</v>
      </c>
      <c r="C2411" s="55" t="s">
        <v>976</v>
      </c>
      <c r="D2411" s="59" t="s">
        <v>3537</v>
      </c>
      <c r="E2411" s="56">
        <v>44013</v>
      </c>
      <c r="F2411" s="26">
        <f t="shared" si="37"/>
        <v>47665</v>
      </c>
      <c r="G2411" s="55" t="s">
        <v>4572</v>
      </c>
      <c r="H2411" s="57">
        <v>500000</v>
      </c>
      <c r="I2411" s="39"/>
      <c r="J2411" s="40"/>
      <c r="K2411" s="45">
        <v>500000</v>
      </c>
    </row>
    <row r="2412" spans="1:11" s="62" customFormat="1" ht="22.5" x14ac:dyDescent="0.2">
      <c r="A2412" s="25">
        <v>11340</v>
      </c>
      <c r="B2412" s="54" t="s">
        <v>1380</v>
      </c>
      <c r="C2412" s="55" t="s">
        <v>976</v>
      </c>
      <c r="D2412" s="59" t="s">
        <v>3537</v>
      </c>
      <c r="E2412" s="56">
        <v>44013</v>
      </c>
      <c r="F2412" s="26">
        <f t="shared" si="37"/>
        <v>47665</v>
      </c>
      <c r="G2412" s="55" t="s">
        <v>4573</v>
      </c>
      <c r="H2412" s="57">
        <v>6000000</v>
      </c>
      <c r="I2412" s="39">
        <v>1000000</v>
      </c>
      <c r="J2412" s="40">
        <v>44536</v>
      </c>
      <c r="K2412" s="45">
        <v>5000000</v>
      </c>
    </row>
    <row r="2413" spans="1:11" s="62" customFormat="1" ht="22.5" x14ac:dyDescent="0.2">
      <c r="A2413" s="25">
        <v>11341</v>
      </c>
      <c r="B2413" s="54" t="s">
        <v>1380</v>
      </c>
      <c r="C2413" s="55" t="s">
        <v>976</v>
      </c>
      <c r="D2413" s="59" t="s">
        <v>3537</v>
      </c>
      <c r="E2413" s="56">
        <v>44013</v>
      </c>
      <c r="F2413" s="26">
        <f t="shared" si="37"/>
        <v>47665</v>
      </c>
      <c r="G2413" s="55" t="s">
        <v>4574</v>
      </c>
      <c r="H2413" s="57">
        <v>6000000</v>
      </c>
      <c r="I2413" s="39">
        <v>500000</v>
      </c>
      <c r="J2413" s="40">
        <v>44860</v>
      </c>
      <c r="K2413" s="45">
        <v>5500000</v>
      </c>
    </row>
    <row r="2414" spans="1:11" s="62" customFormat="1" ht="33.75" x14ac:dyDescent="0.2">
      <c r="A2414" s="25">
        <v>11342</v>
      </c>
      <c r="B2414" s="54" t="s">
        <v>1380</v>
      </c>
      <c r="C2414" s="55" t="s">
        <v>976</v>
      </c>
      <c r="D2414" s="59" t="s">
        <v>3537</v>
      </c>
      <c r="E2414" s="56">
        <v>44013</v>
      </c>
      <c r="F2414" s="26">
        <f t="shared" si="37"/>
        <v>47665</v>
      </c>
      <c r="G2414" s="55" t="s">
        <v>4575</v>
      </c>
      <c r="H2414" s="57">
        <v>10000000</v>
      </c>
      <c r="I2414" s="39">
        <v>1000000</v>
      </c>
      <c r="J2414" s="40">
        <v>44188</v>
      </c>
      <c r="K2414" s="45">
        <v>9000000</v>
      </c>
    </row>
    <row r="2415" spans="1:11" s="62" customFormat="1" ht="22.5" x14ac:dyDescent="0.2">
      <c r="A2415" s="25">
        <v>11343</v>
      </c>
      <c r="B2415" s="54" t="s">
        <v>1380</v>
      </c>
      <c r="C2415" s="55" t="s">
        <v>976</v>
      </c>
      <c r="D2415" s="59" t="s">
        <v>3537</v>
      </c>
      <c r="E2415" s="56">
        <v>44013</v>
      </c>
      <c r="F2415" s="26">
        <f t="shared" si="37"/>
        <v>47665</v>
      </c>
      <c r="G2415" s="55" t="s">
        <v>4576</v>
      </c>
      <c r="H2415" s="57">
        <v>5000000</v>
      </c>
      <c r="I2415" s="39"/>
      <c r="J2415" s="40"/>
      <c r="K2415" s="45">
        <v>5000000</v>
      </c>
    </row>
    <row r="2416" spans="1:11" s="62" customFormat="1" ht="22.5" x14ac:dyDescent="0.2">
      <c r="A2416" s="25">
        <v>11344</v>
      </c>
      <c r="B2416" s="54" t="s">
        <v>1380</v>
      </c>
      <c r="C2416" s="55" t="s">
        <v>1726</v>
      </c>
      <c r="D2416" s="59" t="s">
        <v>3537</v>
      </c>
      <c r="E2416" s="56">
        <v>44013</v>
      </c>
      <c r="F2416" s="26">
        <f t="shared" si="37"/>
        <v>47665</v>
      </c>
      <c r="G2416" s="55" t="s">
        <v>4577</v>
      </c>
      <c r="H2416" s="57">
        <v>10000000</v>
      </c>
      <c r="I2416" s="39"/>
      <c r="J2416" s="40"/>
      <c r="K2416" s="45">
        <v>10000000</v>
      </c>
    </row>
    <row r="2417" spans="1:11" s="62" customFormat="1" ht="22.5" x14ac:dyDescent="0.2">
      <c r="A2417" s="25">
        <v>11345</v>
      </c>
      <c r="B2417" s="54" t="s">
        <v>1380</v>
      </c>
      <c r="C2417" s="55" t="s">
        <v>1726</v>
      </c>
      <c r="D2417" s="59" t="s">
        <v>3537</v>
      </c>
      <c r="E2417" s="56">
        <v>44013</v>
      </c>
      <c r="F2417" s="26">
        <f t="shared" si="37"/>
        <v>47665</v>
      </c>
      <c r="G2417" s="55" t="s">
        <v>4578</v>
      </c>
      <c r="H2417" s="57">
        <v>10000000</v>
      </c>
      <c r="I2417" s="39"/>
      <c r="J2417" s="40"/>
      <c r="K2417" s="45">
        <v>10000000</v>
      </c>
    </row>
    <row r="2418" spans="1:11" s="62" customFormat="1" ht="45" x14ac:dyDescent="0.2">
      <c r="A2418" s="25">
        <v>11346</v>
      </c>
      <c r="B2418" s="54" t="s">
        <v>1380</v>
      </c>
      <c r="C2418" s="55" t="s">
        <v>1726</v>
      </c>
      <c r="D2418" s="59" t="s">
        <v>3537</v>
      </c>
      <c r="E2418" s="56">
        <v>44013</v>
      </c>
      <c r="F2418" s="26">
        <f t="shared" si="37"/>
        <v>47665</v>
      </c>
      <c r="G2418" s="55" t="s">
        <v>4579</v>
      </c>
      <c r="H2418" s="57">
        <v>5000000</v>
      </c>
      <c r="I2418" s="39"/>
      <c r="J2418" s="40"/>
      <c r="K2418" s="45">
        <v>5000000</v>
      </c>
    </row>
    <row r="2419" spans="1:11" s="62" customFormat="1" ht="33.75" x14ac:dyDescent="0.2">
      <c r="A2419" s="25">
        <v>11347</v>
      </c>
      <c r="B2419" s="54" t="s">
        <v>1380</v>
      </c>
      <c r="C2419" s="55" t="s">
        <v>1726</v>
      </c>
      <c r="D2419" s="59" t="s">
        <v>3537</v>
      </c>
      <c r="E2419" s="56">
        <v>44013</v>
      </c>
      <c r="F2419" s="26">
        <f t="shared" si="37"/>
        <v>47665</v>
      </c>
      <c r="G2419" s="55" t="s">
        <v>4580</v>
      </c>
      <c r="H2419" s="57">
        <v>1000000</v>
      </c>
      <c r="I2419" s="39"/>
      <c r="J2419" s="40"/>
      <c r="K2419" s="45">
        <v>1000000</v>
      </c>
    </row>
    <row r="2420" spans="1:11" s="62" customFormat="1" ht="22.5" x14ac:dyDescent="0.2">
      <c r="A2420" s="25">
        <v>11348</v>
      </c>
      <c r="B2420" s="54" t="s">
        <v>1380</v>
      </c>
      <c r="C2420" s="55" t="s">
        <v>1726</v>
      </c>
      <c r="D2420" s="59" t="s">
        <v>3537</v>
      </c>
      <c r="E2420" s="56">
        <v>44013</v>
      </c>
      <c r="F2420" s="26">
        <f t="shared" si="37"/>
        <v>47665</v>
      </c>
      <c r="G2420" s="55" t="s">
        <v>4581</v>
      </c>
      <c r="H2420" s="57">
        <v>3500000</v>
      </c>
      <c r="I2420" s="39">
        <v>1000000</v>
      </c>
      <c r="J2420" s="40">
        <v>44188</v>
      </c>
      <c r="K2420" s="45">
        <v>2500000</v>
      </c>
    </row>
    <row r="2421" spans="1:11" s="62" customFormat="1" ht="33.75" x14ac:dyDescent="0.2">
      <c r="A2421" s="25">
        <v>11349</v>
      </c>
      <c r="B2421" s="54" t="s">
        <v>1380</v>
      </c>
      <c r="C2421" s="55" t="s">
        <v>1726</v>
      </c>
      <c r="D2421" s="59" t="s">
        <v>3537</v>
      </c>
      <c r="E2421" s="56">
        <v>44013</v>
      </c>
      <c r="F2421" s="26">
        <f t="shared" si="37"/>
        <v>47665</v>
      </c>
      <c r="G2421" s="55" t="s">
        <v>4582</v>
      </c>
      <c r="H2421" s="57">
        <v>5000000</v>
      </c>
      <c r="I2421" s="39"/>
      <c r="J2421" s="40"/>
      <c r="K2421" s="45">
        <v>5000000</v>
      </c>
    </row>
    <row r="2422" spans="1:11" s="62" customFormat="1" ht="22.5" x14ac:dyDescent="0.2">
      <c r="A2422" s="25">
        <v>11350</v>
      </c>
      <c r="B2422" s="54" t="s">
        <v>1380</v>
      </c>
      <c r="C2422" s="55" t="s">
        <v>126</v>
      </c>
      <c r="D2422" s="59" t="s">
        <v>3537</v>
      </c>
      <c r="E2422" s="56">
        <v>44013</v>
      </c>
      <c r="F2422" s="26">
        <f t="shared" si="37"/>
        <v>47665</v>
      </c>
      <c r="G2422" s="55" t="s">
        <v>4583</v>
      </c>
      <c r="H2422" s="57">
        <v>1000000</v>
      </c>
      <c r="I2422" s="39">
        <v>750000</v>
      </c>
      <c r="J2422" s="40">
        <v>44188</v>
      </c>
      <c r="K2422" s="45">
        <v>250000</v>
      </c>
    </row>
    <row r="2423" spans="1:11" s="62" customFormat="1" ht="33.75" x14ac:dyDescent="0.2">
      <c r="A2423" s="25">
        <v>11351</v>
      </c>
      <c r="B2423" s="54" t="s">
        <v>1380</v>
      </c>
      <c r="C2423" s="55" t="s">
        <v>126</v>
      </c>
      <c r="D2423" s="59" t="s">
        <v>3537</v>
      </c>
      <c r="E2423" s="56">
        <v>44013</v>
      </c>
      <c r="F2423" s="26">
        <f t="shared" si="37"/>
        <v>47665</v>
      </c>
      <c r="G2423" s="55" t="s">
        <v>4584</v>
      </c>
      <c r="H2423" s="57">
        <v>5000000</v>
      </c>
      <c r="I2423" s="39"/>
      <c r="J2423" s="40"/>
      <c r="K2423" s="45">
        <v>5000000</v>
      </c>
    </row>
    <row r="2424" spans="1:11" s="62" customFormat="1" ht="33.75" x14ac:dyDescent="0.2">
      <c r="A2424" s="25">
        <v>11352</v>
      </c>
      <c r="B2424" s="54" t="s">
        <v>1380</v>
      </c>
      <c r="C2424" s="55" t="s">
        <v>828</v>
      </c>
      <c r="D2424" s="59" t="s">
        <v>3537</v>
      </c>
      <c r="E2424" s="56">
        <v>44013</v>
      </c>
      <c r="F2424" s="26">
        <f t="shared" si="37"/>
        <v>47665</v>
      </c>
      <c r="G2424" s="55" t="s">
        <v>4585</v>
      </c>
      <c r="H2424" s="57">
        <v>20000000</v>
      </c>
      <c r="I2424" s="39">
        <v>1000000</v>
      </c>
      <c r="J2424" s="40">
        <v>44188</v>
      </c>
      <c r="K2424" s="45">
        <v>19000000</v>
      </c>
    </row>
    <row r="2425" spans="1:11" s="62" customFormat="1" ht="33.75" x14ac:dyDescent="0.2">
      <c r="A2425" s="25">
        <v>11353</v>
      </c>
      <c r="B2425" s="54" t="s">
        <v>1380</v>
      </c>
      <c r="C2425" s="55" t="s">
        <v>1846</v>
      </c>
      <c r="D2425" s="59" t="s">
        <v>3537</v>
      </c>
      <c r="E2425" s="56">
        <v>44013</v>
      </c>
      <c r="F2425" s="26">
        <f t="shared" si="37"/>
        <v>47665</v>
      </c>
      <c r="G2425" s="55" t="s">
        <v>4586</v>
      </c>
      <c r="H2425" s="57">
        <v>1000000</v>
      </c>
      <c r="I2425" s="39"/>
      <c r="J2425" s="40"/>
      <c r="K2425" s="45">
        <v>1000000</v>
      </c>
    </row>
    <row r="2426" spans="1:11" s="62" customFormat="1" ht="22.5" x14ac:dyDescent="0.2">
      <c r="A2426" s="25">
        <v>11354</v>
      </c>
      <c r="B2426" s="54" t="s">
        <v>1380</v>
      </c>
      <c r="C2426" s="55" t="s">
        <v>127</v>
      </c>
      <c r="D2426" s="59" t="s">
        <v>3537</v>
      </c>
      <c r="E2426" s="56">
        <v>44013</v>
      </c>
      <c r="F2426" s="26">
        <f t="shared" si="37"/>
        <v>47665</v>
      </c>
      <c r="G2426" s="55" t="s">
        <v>4587</v>
      </c>
      <c r="H2426" s="57">
        <v>10000000</v>
      </c>
      <c r="I2426" s="39">
        <v>1000000</v>
      </c>
      <c r="J2426" s="40">
        <v>44188</v>
      </c>
      <c r="K2426" s="45">
        <v>9000000</v>
      </c>
    </row>
    <row r="2427" spans="1:11" s="62" customFormat="1" ht="22.5" x14ac:dyDescent="0.2">
      <c r="A2427" s="25">
        <v>11355</v>
      </c>
      <c r="B2427" s="54" t="s">
        <v>1380</v>
      </c>
      <c r="C2427" s="55" t="s">
        <v>127</v>
      </c>
      <c r="D2427" s="59" t="s">
        <v>3537</v>
      </c>
      <c r="E2427" s="56">
        <v>44013</v>
      </c>
      <c r="F2427" s="26">
        <f t="shared" si="37"/>
        <v>47665</v>
      </c>
      <c r="G2427" s="55" t="s">
        <v>4588</v>
      </c>
      <c r="H2427" s="57">
        <v>10000000</v>
      </c>
      <c r="I2427" s="39">
        <v>750000</v>
      </c>
      <c r="J2427" s="40">
        <v>44188</v>
      </c>
      <c r="K2427" s="45">
        <v>9250000</v>
      </c>
    </row>
    <row r="2428" spans="1:11" s="62" customFormat="1" ht="22.5" x14ac:dyDescent="0.2">
      <c r="A2428" s="25">
        <v>11356</v>
      </c>
      <c r="B2428" s="54" t="s">
        <v>1380</v>
      </c>
      <c r="C2428" s="55" t="s">
        <v>127</v>
      </c>
      <c r="D2428" s="59" t="s">
        <v>3537</v>
      </c>
      <c r="E2428" s="56">
        <v>44013</v>
      </c>
      <c r="F2428" s="26">
        <f t="shared" si="37"/>
        <v>47665</v>
      </c>
      <c r="G2428" s="55" t="s">
        <v>4589</v>
      </c>
      <c r="H2428" s="57">
        <v>10000000</v>
      </c>
      <c r="I2428" s="39">
        <v>1000000</v>
      </c>
      <c r="J2428" s="40">
        <v>44188</v>
      </c>
      <c r="K2428" s="45">
        <v>9000000</v>
      </c>
    </row>
    <row r="2429" spans="1:11" s="62" customFormat="1" ht="22.5" x14ac:dyDescent="0.2">
      <c r="A2429" s="25">
        <v>11357</v>
      </c>
      <c r="B2429" s="54" t="s">
        <v>1380</v>
      </c>
      <c r="C2429" s="55" t="s">
        <v>127</v>
      </c>
      <c r="D2429" s="59" t="s">
        <v>3537</v>
      </c>
      <c r="E2429" s="56">
        <v>44013</v>
      </c>
      <c r="F2429" s="26">
        <f t="shared" si="37"/>
        <v>47665</v>
      </c>
      <c r="G2429" s="55" t="s">
        <v>4590</v>
      </c>
      <c r="H2429" s="57">
        <v>5000000</v>
      </c>
      <c r="I2429" s="39"/>
      <c r="J2429" s="40"/>
      <c r="K2429" s="45">
        <v>5000000</v>
      </c>
    </row>
    <row r="2430" spans="1:11" s="62" customFormat="1" ht="33.75" x14ac:dyDescent="0.2">
      <c r="A2430" s="25">
        <v>11358</v>
      </c>
      <c r="B2430" s="54" t="s">
        <v>1380</v>
      </c>
      <c r="C2430" s="55" t="s">
        <v>127</v>
      </c>
      <c r="D2430" s="59" t="s">
        <v>3537</v>
      </c>
      <c r="E2430" s="56">
        <v>44013</v>
      </c>
      <c r="F2430" s="26">
        <f t="shared" si="37"/>
        <v>47665</v>
      </c>
      <c r="G2430" s="55" t="s">
        <v>4591</v>
      </c>
      <c r="H2430" s="57">
        <v>5000000</v>
      </c>
      <c r="I2430" s="39"/>
      <c r="J2430" s="40"/>
      <c r="K2430" s="45">
        <v>5000000</v>
      </c>
    </row>
    <row r="2431" spans="1:11" s="62" customFormat="1" ht="33.75" x14ac:dyDescent="0.2">
      <c r="A2431" s="25">
        <v>11359</v>
      </c>
      <c r="B2431" s="54" t="s">
        <v>1380</v>
      </c>
      <c r="C2431" s="55" t="s">
        <v>127</v>
      </c>
      <c r="D2431" s="59" t="s">
        <v>3537</v>
      </c>
      <c r="E2431" s="56">
        <v>44013</v>
      </c>
      <c r="F2431" s="26">
        <f t="shared" si="37"/>
        <v>47665</v>
      </c>
      <c r="G2431" s="55" t="s">
        <v>4592</v>
      </c>
      <c r="H2431" s="57">
        <v>5000000</v>
      </c>
      <c r="I2431" s="39"/>
      <c r="J2431" s="40"/>
      <c r="K2431" s="45">
        <v>5000000</v>
      </c>
    </row>
    <row r="2432" spans="1:11" s="62" customFormat="1" ht="22.5" x14ac:dyDescent="0.2">
      <c r="A2432" s="25">
        <v>11360</v>
      </c>
      <c r="B2432" s="54" t="s">
        <v>1380</v>
      </c>
      <c r="C2432" s="55" t="s">
        <v>127</v>
      </c>
      <c r="D2432" s="59" t="s">
        <v>3537</v>
      </c>
      <c r="E2432" s="56">
        <v>44013</v>
      </c>
      <c r="F2432" s="26">
        <f t="shared" si="37"/>
        <v>47665</v>
      </c>
      <c r="G2432" s="55" t="s">
        <v>4593</v>
      </c>
      <c r="H2432" s="57">
        <v>15000000</v>
      </c>
      <c r="I2432" s="39">
        <v>1000000</v>
      </c>
      <c r="J2432" s="40">
        <v>44692</v>
      </c>
      <c r="K2432" s="45">
        <v>14000000</v>
      </c>
    </row>
    <row r="2433" spans="1:11" s="62" customFormat="1" ht="22.5" x14ac:dyDescent="0.2">
      <c r="A2433" s="25">
        <v>11361</v>
      </c>
      <c r="B2433" s="54" t="s">
        <v>1380</v>
      </c>
      <c r="C2433" s="55" t="s">
        <v>127</v>
      </c>
      <c r="D2433" s="59" t="s">
        <v>3537</v>
      </c>
      <c r="E2433" s="56">
        <v>44013</v>
      </c>
      <c r="F2433" s="26">
        <f t="shared" si="37"/>
        <v>47665</v>
      </c>
      <c r="G2433" s="55" t="s">
        <v>4594</v>
      </c>
      <c r="H2433" s="57">
        <v>10000000</v>
      </c>
      <c r="I2433" s="39"/>
      <c r="J2433" s="40"/>
      <c r="K2433" s="45">
        <v>10000000</v>
      </c>
    </row>
    <row r="2434" spans="1:11" s="62" customFormat="1" ht="33.75" x14ac:dyDescent="0.2">
      <c r="A2434" s="25">
        <v>11362</v>
      </c>
      <c r="B2434" s="54" t="s">
        <v>1380</v>
      </c>
      <c r="C2434" s="55" t="s">
        <v>127</v>
      </c>
      <c r="D2434" s="59" t="s">
        <v>3537</v>
      </c>
      <c r="E2434" s="56">
        <v>44013</v>
      </c>
      <c r="F2434" s="26">
        <f t="shared" si="37"/>
        <v>47665</v>
      </c>
      <c r="G2434" s="55" t="s">
        <v>4595</v>
      </c>
      <c r="H2434" s="57">
        <v>1638000</v>
      </c>
      <c r="I2434" s="39"/>
      <c r="J2434" s="40"/>
      <c r="K2434" s="45">
        <v>1638000</v>
      </c>
    </row>
    <row r="2435" spans="1:11" s="62" customFormat="1" ht="33.75" x14ac:dyDescent="0.2">
      <c r="A2435" s="25">
        <v>11363</v>
      </c>
      <c r="B2435" s="54" t="s">
        <v>1380</v>
      </c>
      <c r="C2435" s="55" t="s">
        <v>1501</v>
      </c>
      <c r="D2435" s="59" t="s">
        <v>3537</v>
      </c>
      <c r="E2435" s="56">
        <v>44013</v>
      </c>
      <c r="F2435" s="26">
        <f t="shared" si="37"/>
        <v>47665</v>
      </c>
      <c r="G2435" s="55" t="s">
        <v>4596</v>
      </c>
      <c r="H2435" s="57">
        <v>4000000</v>
      </c>
      <c r="I2435" s="39"/>
      <c r="J2435" s="40"/>
      <c r="K2435" s="45">
        <v>4000000</v>
      </c>
    </row>
    <row r="2436" spans="1:11" s="62" customFormat="1" ht="22.5" x14ac:dyDescent="0.2">
      <c r="A2436" s="25">
        <v>11364</v>
      </c>
      <c r="B2436" s="54" t="s">
        <v>1380</v>
      </c>
      <c r="C2436" s="55" t="s">
        <v>1501</v>
      </c>
      <c r="D2436" s="59" t="s">
        <v>3537</v>
      </c>
      <c r="E2436" s="56">
        <v>44013</v>
      </c>
      <c r="F2436" s="26">
        <f t="shared" ref="F2436:F2499" si="38">IF(D2436="","",(DATE(YEAR(E2436)+10,MONTH(E2436),DAY(E2436))))</f>
        <v>47665</v>
      </c>
      <c r="G2436" s="55" t="s">
        <v>4597</v>
      </c>
      <c r="H2436" s="57">
        <v>1000000</v>
      </c>
      <c r="I2436" s="39">
        <v>1000000</v>
      </c>
      <c r="J2436" s="40">
        <v>44188</v>
      </c>
      <c r="K2436" s="45">
        <v>0</v>
      </c>
    </row>
    <row r="2437" spans="1:11" s="62" customFormat="1" ht="22.5" x14ac:dyDescent="0.2">
      <c r="A2437" s="25">
        <v>11365</v>
      </c>
      <c r="B2437" s="54" t="s">
        <v>1380</v>
      </c>
      <c r="C2437" s="55" t="s">
        <v>1501</v>
      </c>
      <c r="D2437" s="59" t="s">
        <v>3537</v>
      </c>
      <c r="E2437" s="56">
        <v>44013</v>
      </c>
      <c r="F2437" s="26">
        <f t="shared" si="38"/>
        <v>47665</v>
      </c>
      <c r="G2437" s="55" t="s">
        <v>4598</v>
      </c>
      <c r="H2437" s="57">
        <v>8500000</v>
      </c>
      <c r="I2437" s="39">
        <v>3000000</v>
      </c>
      <c r="J2437" s="40" t="s">
        <v>6399</v>
      </c>
      <c r="K2437" s="45">
        <v>5500000</v>
      </c>
    </row>
    <row r="2438" spans="1:11" s="62" customFormat="1" ht="33.75" x14ac:dyDescent="0.2">
      <c r="A2438" s="25">
        <v>11366</v>
      </c>
      <c r="B2438" s="54" t="s">
        <v>1380</v>
      </c>
      <c r="C2438" s="55" t="s">
        <v>4599</v>
      </c>
      <c r="D2438" s="59" t="s">
        <v>3537</v>
      </c>
      <c r="E2438" s="56">
        <v>44013</v>
      </c>
      <c r="F2438" s="26">
        <f t="shared" si="38"/>
        <v>47665</v>
      </c>
      <c r="G2438" s="55" t="s">
        <v>4600</v>
      </c>
      <c r="H2438" s="57">
        <v>4000000</v>
      </c>
      <c r="I2438" s="39"/>
      <c r="J2438" s="40"/>
      <c r="K2438" s="45">
        <v>4000000</v>
      </c>
    </row>
    <row r="2439" spans="1:11" s="62" customFormat="1" ht="22.5" x14ac:dyDescent="0.2">
      <c r="A2439" s="25">
        <v>11367</v>
      </c>
      <c r="B2439" s="54" t="s">
        <v>1380</v>
      </c>
      <c r="C2439" s="55" t="s">
        <v>4601</v>
      </c>
      <c r="D2439" s="59" t="s">
        <v>3537</v>
      </c>
      <c r="E2439" s="56">
        <v>44013</v>
      </c>
      <c r="F2439" s="26">
        <f t="shared" si="38"/>
        <v>47665</v>
      </c>
      <c r="G2439" s="55" t="s">
        <v>4602</v>
      </c>
      <c r="H2439" s="57">
        <v>1000000</v>
      </c>
      <c r="I2439" s="39"/>
      <c r="J2439" s="40"/>
      <c r="K2439" s="45">
        <v>1000000</v>
      </c>
    </row>
    <row r="2440" spans="1:11" s="62" customFormat="1" ht="33.75" x14ac:dyDescent="0.2">
      <c r="A2440" s="25">
        <v>11368</v>
      </c>
      <c r="B2440" s="54" t="s">
        <v>1380</v>
      </c>
      <c r="C2440" s="55" t="s">
        <v>1420</v>
      </c>
      <c r="D2440" s="59" t="s">
        <v>3537</v>
      </c>
      <c r="E2440" s="56">
        <v>44013</v>
      </c>
      <c r="F2440" s="26">
        <f t="shared" si="38"/>
        <v>47665</v>
      </c>
      <c r="G2440" s="55" t="s">
        <v>4603</v>
      </c>
      <c r="H2440" s="57">
        <v>10000000</v>
      </c>
      <c r="I2440" s="39">
        <v>500000</v>
      </c>
      <c r="J2440" s="40">
        <v>44860</v>
      </c>
      <c r="K2440" s="45">
        <v>9500000</v>
      </c>
    </row>
    <row r="2441" spans="1:11" s="62" customFormat="1" ht="22.5" x14ac:dyDescent="0.2">
      <c r="A2441" s="25">
        <v>11369</v>
      </c>
      <c r="B2441" s="54" t="s">
        <v>1380</v>
      </c>
      <c r="C2441" s="55" t="s">
        <v>4604</v>
      </c>
      <c r="D2441" s="59" t="s">
        <v>3537</v>
      </c>
      <c r="E2441" s="56">
        <v>44013</v>
      </c>
      <c r="F2441" s="26">
        <f t="shared" si="38"/>
        <v>47665</v>
      </c>
      <c r="G2441" s="55" t="s">
        <v>4605</v>
      </c>
      <c r="H2441" s="57">
        <v>15000000</v>
      </c>
      <c r="I2441" s="39"/>
      <c r="J2441" s="40"/>
      <c r="K2441" s="45">
        <v>15000000</v>
      </c>
    </row>
    <row r="2442" spans="1:11" s="62" customFormat="1" ht="22.5" x14ac:dyDescent="0.2">
      <c r="A2442" s="25">
        <v>11370</v>
      </c>
      <c r="B2442" s="54" t="s">
        <v>1380</v>
      </c>
      <c r="C2442" s="55" t="s">
        <v>4604</v>
      </c>
      <c r="D2442" s="59" t="s">
        <v>3537</v>
      </c>
      <c r="E2442" s="56">
        <v>44013</v>
      </c>
      <c r="F2442" s="26">
        <f t="shared" si="38"/>
        <v>47665</v>
      </c>
      <c r="G2442" s="55" t="s">
        <v>4606</v>
      </c>
      <c r="H2442" s="57">
        <v>10000000</v>
      </c>
      <c r="I2442" s="39"/>
      <c r="J2442" s="40"/>
      <c r="K2442" s="45">
        <v>10000000</v>
      </c>
    </row>
    <row r="2443" spans="1:11" s="62" customFormat="1" ht="33.75" x14ac:dyDescent="0.2">
      <c r="A2443" s="25">
        <v>11371</v>
      </c>
      <c r="B2443" s="54" t="s">
        <v>1380</v>
      </c>
      <c r="C2443" s="55" t="s">
        <v>499</v>
      </c>
      <c r="D2443" s="59" t="s">
        <v>3537</v>
      </c>
      <c r="E2443" s="56">
        <v>44013</v>
      </c>
      <c r="F2443" s="26">
        <f t="shared" si="38"/>
        <v>47665</v>
      </c>
      <c r="G2443" s="55" t="s">
        <v>4607</v>
      </c>
      <c r="H2443" s="57">
        <v>5000000</v>
      </c>
      <c r="I2443" s="39"/>
      <c r="J2443" s="40"/>
      <c r="K2443" s="45">
        <v>5000000</v>
      </c>
    </row>
    <row r="2444" spans="1:11" s="62" customFormat="1" ht="22.5" x14ac:dyDescent="0.2">
      <c r="A2444" s="25">
        <v>11372</v>
      </c>
      <c r="B2444" s="54" t="s">
        <v>1380</v>
      </c>
      <c r="C2444" s="55" t="s">
        <v>499</v>
      </c>
      <c r="D2444" s="59" t="s">
        <v>3537</v>
      </c>
      <c r="E2444" s="56">
        <v>44013</v>
      </c>
      <c r="F2444" s="26">
        <f t="shared" si="38"/>
        <v>47665</v>
      </c>
      <c r="G2444" s="55" t="s">
        <v>4608</v>
      </c>
      <c r="H2444" s="57">
        <v>2000000</v>
      </c>
      <c r="I2444" s="39"/>
      <c r="J2444" s="40"/>
      <c r="K2444" s="45">
        <v>2000000</v>
      </c>
    </row>
    <row r="2445" spans="1:11" s="62" customFormat="1" ht="22.5" x14ac:dyDescent="0.2">
      <c r="A2445" s="25">
        <v>11373</v>
      </c>
      <c r="B2445" s="54" t="s">
        <v>1380</v>
      </c>
      <c r="C2445" s="55" t="s">
        <v>499</v>
      </c>
      <c r="D2445" s="59" t="s">
        <v>3537</v>
      </c>
      <c r="E2445" s="56">
        <v>44013</v>
      </c>
      <c r="F2445" s="26">
        <f t="shared" si="38"/>
        <v>47665</v>
      </c>
      <c r="G2445" s="55" t="s">
        <v>4609</v>
      </c>
      <c r="H2445" s="57">
        <v>5000000</v>
      </c>
      <c r="I2445" s="39"/>
      <c r="J2445" s="40"/>
      <c r="K2445" s="45">
        <v>5000000</v>
      </c>
    </row>
    <row r="2446" spans="1:11" s="62" customFormat="1" ht="22.5" x14ac:dyDescent="0.2">
      <c r="A2446" s="25">
        <v>11374</v>
      </c>
      <c r="B2446" s="54" t="s">
        <v>1380</v>
      </c>
      <c r="C2446" s="55" t="s">
        <v>499</v>
      </c>
      <c r="D2446" s="59" t="s">
        <v>3537</v>
      </c>
      <c r="E2446" s="56">
        <v>44013</v>
      </c>
      <c r="F2446" s="26">
        <f t="shared" si="38"/>
        <v>47665</v>
      </c>
      <c r="G2446" s="55" t="s">
        <v>4610</v>
      </c>
      <c r="H2446" s="57">
        <v>15000000</v>
      </c>
      <c r="I2446" s="39">
        <v>600000</v>
      </c>
      <c r="J2446" s="40">
        <v>44188</v>
      </c>
      <c r="K2446" s="45">
        <v>14400000</v>
      </c>
    </row>
    <row r="2447" spans="1:11" s="62" customFormat="1" ht="33.75" x14ac:dyDescent="0.2">
      <c r="A2447" s="25">
        <v>11375</v>
      </c>
      <c r="B2447" s="54" t="s">
        <v>1380</v>
      </c>
      <c r="C2447" s="55" t="s">
        <v>128</v>
      </c>
      <c r="D2447" s="59" t="s">
        <v>3537</v>
      </c>
      <c r="E2447" s="56">
        <v>44013</v>
      </c>
      <c r="F2447" s="26">
        <f t="shared" si="38"/>
        <v>47665</v>
      </c>
      <c r="G2447" s="55" t="s">
        <v>4611</v>
      </c>
      <c r="H2447" s="57">
        <v>1000000</v>
      </c>
      <c r="I2447" s="39"/>
      <c r="J2447" s="40"/>
      <c r="K2447" s="45">
        <v>1000000</v>
      </c>
    </row>
    <row r="2448" spans="1:11" s="62" customFormat="1" ht="33.75" x14ac:dyDescent="0.2">
      <c r="A2448" s="25">
        <v>11376</v>
      </c>
      <c r="B2448" s="54" t="s">
        <v>1380</v>
      </c>
      <c r="C2448" s="55" t="s">
        <v>1847</v>
      </c>
      <c r="D2448" s="59" t="s">
        <v>3537</v>
      </c>
      <c r="E2448" s="56">
        <v>44013</v>
      </c>
      <c r="F2448" s="26">
        <f t="shared" si="38"/>
        <v>47665</v>
      </c>
      <c r="G2448" s="55" t="s">
        <v>4612</v>
      </c>
      <c r="H2448" s="57">
        <v>1000000</v>
      </c>
      <c r="I2448" s="39"/>
      <c r="J2448" s="40"/>
      <c r="K2448" s="45">
        <v>1000000</v>
      </c>
    </row>
    <row r="2449" spans="1:11" s="62" customFormat="1" ht="22.5" x14ac:dyDescent="0.2">
      <c r="A2449" s="25">
        <v>11377</v>
      </c>
      <c r="B2449" s="54" t="s">
        <v>1380</v>
      </c>
      <c r="C2449" s="55" t="s">
        <v>1847</v>
      </c>
      <c r="D2449" s="59" t="s">
        <v>3537</v>
      </c>
      <c r="E2449" s="56">
        <v>44013</v>
      </c>
      <c r="F2449" s="26">
        <f t="shared" si="38"/>
        <v>47665</v>
      </c>
      <c r="G2449" s="55" t="s">
        <v>4609</v>
      </c>
      <c r="H2449" s="57">
        <v>5000000</v>
      </c>
      <c r="I2449" s="39"/>
      <c r="J2449" s="40"/>
      <c r="K2449" s="45">
        <v>5000000</v>
      </c>
    </row>
    <row r="2450" spans="1:11" s="62" customFormat="1" ht="22.5" x14ac:dyDescent="0.2">
      <c r="A2450" s="25">
        <v>11378</v>
      </c>
      <c r="B2450" s="54" t="s">
        <v>1380</v>
      </c>
      <c r="C2450" s="55" t="s">
        <v>1848</v>
      </c>
      <c r="D2450" s="59" t="s">
        <v>3537</v>
      </c>
      <c r="E2450" s="56">
        <v>44013</v>
      </c>
      <c r="F2450" s="26">
        <f t="shared" si="38"/>
        <v>47665</v>
      </c>
      <c r="G2450" s="55" t="s">
        <v>4613</v>
      </c>
      <c r="H2450" s="57">
        <v>5000000</v>
      </c>
      <c r="I2450" s="39"/>
      <c r="J2450" s="40"/>
      <c r="K2450" s="45">
        <v>5000000</v>
      </c>
    </row>
    <row r="2451" spans="1:11" s="62" customFormat="1" ht="22.5" x14ac:dyDescent="0.2">
      <c r="A2451" s="25">
        <v>11379</v>
      </c>
      <c r="B2451" s="54" t="s">
        <v>1380</v>
      </c>
      <c r="C2451" s="55" t="s">
        <v>1848</v>
      </c>
      <c r="D2451" s="59" t="s">
        <v>3537</v>
      </c>
      <c r="E2451" s="56">
        <v>44013</v>
      </c>
      <c r="F2451" s="26">
        <f t="shared" si="38"/>
        <v>47665</v>
      </c>
      <c r="G2451" s="55" t="s">
        <v>4614</v>
      </c>
      <c r="H2451" s="57">
        <v>5000000</v>
      </c>
      <c r="I2451" s="39"/>
      <c r="J2451" s="40"/>
      <c r="K2451" s="45">
        <v>5000000</v>
      </c>
    </row>
    <row r="2452" spans="1:11" s="62" customFormat="1" ht="22.5" x14ac:dyDescent="0.2">
      <c r="A2452" s="25">
        <v>11380</v>
      </c>
      <c r="B2452" s="54" t="s">
        <v>1380</v>
      </c>
      <c r="C2452" s="55" t="s">
        <v>1848</v>
      </c>
      <c r="D2452" s="59" t="s">
        <v>3537</v>
      </c>
      <c r="E2452" s="56">
        <v>44013</v>
      </c>
      <c r="F2452" s="26">
        <f t="shared" si="38"/>
        <v>47665</v>
      </c>
      <c r="G2452" s="55" t="s">
        <v>4609</v>
      </c>
      <c r="H2452" s="57">
        <v>5000000</v>
      </c>
      <c r="I2452" s="39">
        <v>3350000</v>
      </c>
      <c r="J2452" s="40" t="s">
        <v>6375</v>
      </c>
      <c r="K2452" s="45">
        <v>1650000</v>
      </c>
    </row>
    <row r="2453" spans="1:11" s="62" customFormat="1" ht="33.75" x14ac:dyDescent="0.2">
      <c r="A2453" s="25">
        <v>11381</v>
      </c>
      <c r="B2453" s="54" t="s">
        <v>1380</v>
      </c>
      <c r="C2453" s="55" t="s">
        <v>600</v>
      </c>
      <c r="D2453" s="59" t="s">
        <v>3537</v>
      </c>
      <c r="E2453" s="56">
        <v>44013</v>
      </c>
      <c r="F2453" s="26">
        <f t="shared" si="38"/>
        <v>47665</v>
      </c>
      <c r="G2453" s="55" t="s">
        <v>4615</v>
      </c>
      <c r="H2453" s="57">
        <v>3000000</v>
      </c>
      <c r="I2453" s="39"/>
      <c r="J2453" s="40"/>
      <c r="K2453" s="45">
        <v>3000000</v>
      </c>
    </row>
    <row r="2454" spans="1:11" s="62" customFormat="1" ht="22.5" x14ac:dyDescent="0.2">
      <c r="A2454" s="25">
        <v>11382</v>
      </c>
      <c r="B2454" s="54" t="s">
        <v>1380</v>
      </c>
      <c r="C2454" s="55" t="s">
        <v>2998</v>
      </c>
      <c r="D2454" s="59" t="s">
        <v>3537</v>
      </c>
      <c r="E2454" s="56">
        <v>44013</v>
      </c>
      <c r="F2454" s="26">
        <f t="shared" si="38"/>
        <v>47665</v>
      </c>
      <c r="G2454" s="55" t="s">
        <v>4616</v>
      </c>
      <c r="H2454" s="57">
        <v>10000000</v>
      </c>
      <c r="I2454" s="39"/>
      <c r="J2454" s="40"/>
      <c r="K2454" s="45">
        <v>10000000</v>
      </c>
    </row>
    <row r="2455" spans="1:11" s="62" customFormat="1" ht="33.75" x14ac:dyDescent="0.2">
      <c r="A2455" s="25">
        <v>11383</v>
      </c>
      <c r="B2455" s="54" t="s">
        <v>1380</v>
      </c>
      <c r="C2455" s="55" t="s">
        <v>2998</v>
      </c>
      <c r="D2455" s="59" t="s">
        <v>3537</v>
      </c>
      <c r="E2455" s="56">
        <v>44013</v>
      </c>
      <c r="F2455" s="26">
        <f t="shared" si="38"/>
        <v>47665</v>
      </c>
      <c r="G2455" s="55" t="s">
        <v>4617</v>
      </c>
      <c r="H2455" s="57">
        <v>4000000</v>
      </c>
      <c r="I2455" s="39">
        <v>1547646</v>
      </c>
      <c r="J2455" s="40">
        <v>44860</v>
      </c>
      <c r="K2455" s="45">
        <v>2452354</v>
      </c>
    </row>
    <row r="2456" spans="1:11" s="62" customFormat="1" ht="22.5" x14ac:dyDescent="0.2">
      <c r="A2456" s="25">
        <v>11384</v>
      </c>
      <c r="B2456" s="54" t="s">
        <v>1380</v>
      </c>
      <c r="C2456" s="55" t="s">
        <v>518</v>
      </c>
      <c r="D2456" s="59" t="s">
        <v>3537</v>
      </c>
      <c r="E2456" s="56">
        <v>44013</v>
      </c>
      <c r="F2456" s="26">
        <f t="shared" si="38"/>
        <v>47665</v>
      </c>
      <c r="G2456" s="55" t="s">
        <v>4609</v>
      </c>
      <c r="H2456" s="57">
        <v>5000000</v>
      </c>
      <c r="I2456" s="39">
        <v>2500000</v>
      </c>
      <c r="J2456" s="40">
        <v>44692</v>
      </c>
      <c r="K2456" s="45">
        <v>2500000</v>
      </c>
    </row>
    <row r="2457" spans="1:11" s="62" customFormat="1" ht="22.5" x14ac:dyDescent="0.2">
      <c r="A2457" s="25">
        <v>11385</v>
      </c>
      <c r="B2457" s="54" t="s">
        <v>1380</v>
      </c>
      <c r="C2457" s="55" t="s">
        <v>518</v>
      </c>
      <c r="D2457" s="59" t="s">
        <v>3537</v>
      </c>
      <c r="E2457" s="56">
        <v>44013</v>
      </c>
      <c r="F2457" s="26">
        <f t="shared" si="38"/>
        <v>47665</v>
      </c>
      <c r="G2457" s="55" t="s">
        <v>4618</v>
      </c>
      <c r="H2457" s="57">
        <v>10000000</v>
      </c>
      <c r="I2457" s="39"/>
      <c r="J2457" s="40"/>
      <c r="K2457" s="45">
        <v>10000000</v>
      </c>
    </row>
    <row r="2458" spans="1:11" s="62" customFormat="1" ht="22.5" x14ac:dyDescent="0.2">
      <c r="A2458" s="25">
        <v>11386</v>
      </c>
      <c r="B2458" s="54" t="s">
        <v>1380</v>
      </c>
      <c r="C2458" s="55" t="s">
        <v>518</v>
      </c>
      <c r="D2458" s="59" t="s">
        <v>3537</v>
      </c>
      <c r="E2458" s="56">
        <v>44013</v>
      </c>
      <c r="F2458" s="26">
        <f t="shared" si="38"/>
        <v>47665</v>
      </c>
      <c r="G2458" s="55" t="s">
        <v>4619</v>
      </c>
      <c r="H2458" s="57">
        <v>10000000</v>
      </c>
      <c r="I2458" s="39"/>
      <c r="J2458" s="40"/>
      <c r="K2458" s="45">
        <v>10000000</v>
      </c>
    </row>
    <row r="2459" spans="1:11" s="62" customFormat="1" ht="33.75" x14ac:dyDescent="0.2">
      <c r="A2459" s="25">
        <v>11387</v>
      </c>
      <c r="B2459" s="54" t="s">
        <v>1380</v>
      </c>
      <c r="C2459" s="55" t="s">
        <v>796</v>
      </c>
      <c r="D2459" s="59" t="s">
        <v>3537</v>
      </c>
      <c r="E2459" s="56">
        <v>44013</v>
      </c>
      <c r="F2459" s="26">
        <f t="shared" si="38"/>
        <v>47665</v>
      </c>
      <c r="G2459" s="55" t="s">
        <v>4620</v>
      </c>
      <c r="H2459" s="57">
        <v>1000000</v>
      </c>
      <c r="I2459" s="39"/>
      <c r="J2459" s="40"/>
      <c r="K2459" s="45">
        <v>1000000</v>
      </c>
    </row>
    <row r="2460" spans="1:11" s="62" customFormat="1" ht="33.75" x14ac:dyDescent="0.2">
      <c r="A2460" s="25">
        <v>11388</v>
      </c>
      <c r="B2460" s="54" t="s">
        <v>1380</v>
      </c>
      <c r="C2460" s="55" t="s">
        <v>796</v>
      </c>
      <c r="D2460" s="59" t="s">
        <v>3537</v>
      </c>
      <c r="E2460" s="56">
        <v>44013</v>
      </c>
      <c r="F2460" s="26">
        <f t="shared" si="38"/>
        <v>47665</v>
      </c>
      <c r="G2460" s="55" t="s">
        <v>4621</v>
      </c>
      <c r="H2460" s="57">
        <v>1000000</v>
      </c>
      <c r="I2460" s="39">
        <v>1000000</v>
      </c>
      <c r="J2460" s="40">
        <v>44860</v>
      </c>
      <c r="K2460" s="45">
        <v>0</v>
      </c>
    </row>
    <row r="2461" spans="1:11" s="62" customFormat="1" ht="33.75" x14ac:dyDescent="0.2">
      <c r="A2461" s="25">
        <v>11389</v>
      </c>
      <c r="B2461" s="54" t="s">
        <v>1380</v>
      </c>
      <c r="C2461" s="55" t="s">
        <v>796</v>
      </c>
      <c r="D2461" s="59" t="s">
        <v>3537</v>
      </c>
      <c r="E2461" s="56">
        <v>44013</v>
      </c>
      <c r="F2461" s="26">
        <f t="shared" si="38"/>
        <v>47665</v>
      </c>
      <c r="G2461" s="55" t="s">
        <v>4622</v>
      </c>
      <c r="H2461" s="57">
        <v>10000000</v>
      </c>
      <c r="I2461" s="39"/>
      <c r="J2461" s="40"/>
      <c r="K2461" s="45">
        <v>10000000</v>
      </c>
    </row>
    <row r="2462" spans="1:11" s="62" customFormat="1" ht="33.75" x14ac:dyDescent="0.2">
      <c r="A2462" s="25">
        <v>11390</v>
      </c>
      <c r="B2462" s="54" t="s">
        <v>1380</v>
      </c>
      <c r="C2462" s="55" t="s">
        <v>796</v>
      </c>
      <c r="D2462" s="59" t="s">
        <v>3537</v>
      </c>
      <c r="E2462" s="56">
        <v>44013</v>
      </c>
      <c r="F2462" s="26">
        <f t="shared" si="38"/>
        <v>47665</v>
      </c>
      <c r="G2462" s="55" t="s">
        <v>4623</v>
      </c>
      <c r="H2462" s="57">
        <v>10000000</v>
      </c>
      <c r="I2462" s="39"/>
      <c r="J2462" s="40"/>
      <c r="K2462" s="45">
        <v>10000000</v>
      </c>
    </row>
    <row r="2463" spans="1:11" s="62" customFormat="1" ht="22.5" x14ac:dyDescent="0.2">
      <c r="A2463" s="25">
        <v>11391</v>
      </c>
      <c r="B2463" s="54" t="s">
        <v>1380</v>
      </c>
      <c r="C2463" s="55" t="s">
        <v>796</v>
      </c>
      <c r="D2463" s="59" t="s">
        <v>3537</v>
      </c>
      <c r="E2463" s="56">
        <v>44013</v>
      </c>
      <c r="F2463" s="26">
        <f t="shared" si="38"/>
        <v>47665</v>
      </c>
      <c r="G2463" s="55" t="s">
        <v>4624</v>
      </c>
      <c r="H2463" s="57">
        <v>10000000</v>
      </c>
      <c r="I2463" s="39">
        <v>2000000</v>
      </c>
      <c r="J2463" s="40">
        <v>44536</v>
      </c>
      <c r="K2463" s="45">
        <v>8000000</v>
      </c>
    </row>
    <row r="2464" spans="1:11" s="62" customFormat="1" ht="33.75" x14ac:dyDescent="0.2">
      <c r="A2464" s="25">
        <v>11392</v>
      </c>
      <c r="B2464" s="54" t="s">
        <v>1380</v>
      </c>
      <c r="C2464" s="55" t="s">
        <v>1849</v>
      </c>
      <c r="D2464" s="59" t="s">
        <v>3537</v>
      </c>
      <c r="E2464" s="56">
        <v>44013</v>
      </c>
      <c r="F2464" s="26">
        <f t="shared" si="38"/>
        <v>47665</v>
      </c>
      <c r="G2464" s="55" t="s">
        <v>4625</v>
      </c>
      <c r="H2464" s="57">
        <v>3000000</v>
      </c>
      <c r="I2464" s="39"/>
      <c r="J2464" s="40"/>
      <c r="K2464" s="45">
        <v>3000000</v>
      </c>
    </row>
    <row r="2465" spans="1:11" s="62" customFormat="1" ht="22.5" x14ac:dyDescent="0.2">
      <c r="A2465" s="25">
        <v>11393</v>
      </c>
      <c r="B2465" s="54" t="s">
        <v>1380</v>
      </c>
      <c r="C2465" s="55" t="s">
        <v>1422</v>
      </c>
      <c r="D2465" s="59" t="s">
        <v>3537</v>
      </c>
      <c r="E2465" s="56">
        <v>44013</v>
      </c>
      <c r="F2465" s="26">
        <f t="shared" si="38"/>
        <v>47665</v>
      </c>
      <c r="G2465" s="55" t="s">
        <v>4626</v>
      </c>
      <c r="H2465" s="57">
        <v>4000000</v>
      </c>
      <c r="I2465" s="39"/>
      <c r="J2465" s="40"/>
      <c r="K2465" s="45">
        <v>4000000</v>
      </c>
    </row>
    <row r="2466" spans="1:11" s="62" customFormat="1" ht="33.75" x14ac:dyDescent="0.2">
      <c r="A2466" s="25">
        <v>11394</v>
      </c>
      <c r="B2466" s="54" t="s">
        <v>1380</v>
      </c>
      <c r="C2466" s="55" t="s">
        <v>1060</v>
      </c>
      <c r="D2466" s="59" t="s">
        <v>3537</v>
      </c>
      <c r="E2466" s="56">
        <v>44013</v>
      </c>
      <c r="F2466" s="26">
        <f t="shared" si="38"/>
        <v>47665</v>
      </c>
      <c r="G2466" s="55" t="s">
        <v>4627</v>
      </c>
      <c r="H2466" s="57">
        <v>8000000</v>
      </c>
      <c r="I2466" s="39"/>
      <c r="J2466" s="40"/>
      <c r="K2466" s="45">
        <v>8000000</v>
      </c>
    </row>
    <row r="2467" spans="1:11" s="62" customFormat="1" ht="33.75" x14ac:dyDescent="0.2">
      <c r="A2467" s="25">
        <v>11395</v>
      </c>
      <c r="B2467" s="54" t="s">
        <v>1380</v>
      </c>
      <c r="C2467" s="55" t="s">
        <v>1060</v>
      </c>
      <c r="D2467" s="59" t="s">
        <v>3537</v>
      </c>
      <c r="E2467" s="56">
        <v>44013</v>
      </c>
      <c r="F2467" s="26">
        <f t="shared" si="38"/>
        <v>47665</v>
      </c>
      <c r="G2467" s="55" t="s">
        <v>4628</v>
      </c>
      <c r="H2467" s="57">
        <v>4750000</v>
      </c>
      <c r="I2467" s="39"/>
      <c r="J2467" s="40"/>
      <c r="K2467" s="45">
        <v>4750000</v>
      </c>
    </row>
    <row r="2468" spans="1:11" s="62" customFormat="1" ht="33.75" x14ac:dyDescent="0.2">
      <c r="A2468" s="25">
        <v>11396</v>
      </c>
      <c r="B2468" s="54" t="s">
        <v>1380</v>
      </c>
      <c r="C2468" s="55" t="s">
        <v>1850</v>
      </c>
      <c r="D2468" s="59" t="s">
        <v>3537</v>
      </c>
      <c r="E2468" s="56">
        <v>44013</v>
      </c>
      <c r="F2468" s="26">
        <f t="shared" si="38"/>
        <v>47665</v>
      </c>
      <c r="G2468" s="55" t="s">
        <v>4629</v>
      </c>
      <c r="H2468" s="57">
        <v>5000000</v>
      </c>
      <c r="I2468" s="39"/>
      <c r="J2468" s="40"/>
      <c r="K2468" s="45">
        <v>5000000</v>
      </c>
    </row>
    <row r="2469" spans="1:11" s="62" customFormat="1" ht="33.75" x14ac:dyDescent="0.2">
      <c r="A2469" s="25">
        <v>11397</v>
      </c>
      <c r="B2469" s="54" t="s">
        <v>1380</v>
      </c>
      <c r="C2469" s="55" t="s">
        <v>827</v>
      </c>
      <c r="D2469" s="59" t="s">
        <v>3537</v>
      </c>
      <c r="E2469" s="56">
        <v>44013</v>
      </c>
      <c r="F2469" s="26">
        <f t="shared" si="38"/>
        <v>47665</v>
      </c>
      <c r="G2469" s="55" t="s">
        <v>4630</v>
      </c>
      <c r="H2469" s="57">
        <v>2000000</v>
      </c>
      <c r="I2469" s="39">
        <v>2000000</v>
      </c>
      <c r="J2469" s="40">
        <v>44860</v>
      </c>
      <c r="K2469" s="45">
        <v>0</v>
      </c>
    </row>
    <row r="2470" spans="1:11" s="62" customFormat="1" ht="22.5" x14ac:dyDescent="0.2">
      <c r="A2470" s="25">
        <v>11398</v>
      </c>
      <c r="B2470" s="54" t="s">
        <v>1380</v>
      </c>
      <c r="C2470" s="55" t="s">
        <v>827</v>
      </c>
      <c r="D2470" s="59" t="s">
        <v>3537</v>
      </c>
      <c r="E2470" s="56">
        <v>44013</v>
      </c>
      <c r="F2470" s="26">
        <f t="shared" si="38"/>
        <v>47665</v>
      </c>
      <c r="G2470" s="55" t="s">
        <v>4631</v>
      </c>
      <c r="H2470" s="57">
        <v>10000000</v>
      </c>
      <c r="I2470" s="39"/>
      <c r="J2470" s="40"/>
      <c r="K2470" s="45">
        <v>10000000</v>
      </c>
    </row>
    <row r="2471" spans="1:11" s="62" customFormat="1" ht="33.75" x14ac:dyDescent="0.2">
      <c r="A2471" s="25">
        <v>11399</v>
      </c>
      <c r="B2471" s="54" t="s">
        <v>1380</v>
      </c>
      <c r="C2471" s="55" t="s">
        <v>1851</v>
      </c>
      <c r="D2471" s="59" t="s">
        <v>3537</v>
      </c>
      <c r="E2471" s="56">
        <v>44013</v>
      </c>
      <c r="F2471" s="26">
        <f t="shared" si="38"/>
        <v>47665</v>
      </c>
      <c r="G2471" s="55" t="s">
        <v>4632</v>
      </c>
      <c r="H2471" s="57">
        <v>1000000</v>
      </c>
      <c r="I2471" s="39">
        <v>1000000</v>
      </c>
      <c r="J2471" s="40">
        <v>44860</v>
      </c>
      <c r="K2471" s="45">
        <v>0</v>
      </c>
    </row>
    <row r="2472" spans="1:11" s="62" customFormat="1" ht="22.5" x14ac:dyDescent="0.2">
      <c r="A2472" s="25">
        <v>11400</v>
      </c>
      <c r="B2472" s="54" t="s">
        <v>1380</v>
      </c>
      <c r="C2472" s="55" t="s">
        <v>1851</v>
      </c>
      <c r="D2472" s="59" t="s">
        <v>3537</v>
      </c>
      <c r="E2472" s="56">
        <v>44013</v>
      </c>
      <c r="F2472" s="26">
        <f t="shared" si="38"/>
        <v>47665</v>
      </c>
      <c r="G2472" s="55" t="s">
        <v>4633</v>
      </c>
      <c r="H2472" s="57">
        <v>1000000</v>
      </c>
      <c r="I2472" s="39">
        <v>1000000</v>
      </c>
      <c r="J2472" s="40">
        <v>44188</v>
      </c>
      <c r="K2472" s="45">
        <v>0</v>
      </c>
    </row>
    <row r="2473" spans="1:11" s="62" customFormat="1" ht="22.5" x14ac:dyDescent="0.2">
      <c r="A2473" s="25">
        <v>11401</v>
      </c>
      <c r="B2473" s="54" t="s">
        <v>1380</v>
      </c>
      <c r="C2473" s="55" t="s">
        <v>1381</v>
      </c>
      <c r="D2473" s="59" t="s">
        <v>3537</v>
      </c>
      <c r="E2473" s="56">
        <v>44013</v>
      </c>
      <c r="F2473" s="26">
        <f t="shared" si="38"/>
        <v>47665</v>
      </c>
      <c r="G2473" s="55" t="s">
        <v>4634</v>
      </c>
      <c r="H2473" s="57">
        <v>3000000</v>
      </c>
      <c r="I2473" s="39">
        <v>500000</v>
      </c>
      <c r="J2473" s="40">
        <v>44692</v>
      </c>
      <c r="K2473" s="45">
        <v>2500000</v>
      </c>
    </row>
    <row r="2474" spans="1:11" s="62" customFormat="1" ht="33.75" x14ac:dyDescent="0.2">
      <c r="A2474" s="25">
        <v>11402</v>
      </c>
      <c r="B2474" s="54" t="s">
        <v>1380</v>
      </c>
      <c r="C2474" s="55" t="s">
        <v>143</v>
      </c>
      <c r="D2474" s="59" t="s">
        <v>3537</v>
      </c>
      <c r="E2474" s="56">
        <v>44013</v>
      </c>
      <c r="F2474" s="26">
        <f t="shared" si="38"/>
        <v>47665</v>
      </c>
      <c r="G2474" s="55" t="s">
        <v>4635</v>
      </c>
      <c r="H2474" s="57">
        <v>1000000</v>
      </c>
      <c r="I2474" s="39"/>
      <c r="J2474" s="40"/>
      <c r="K2474" s="45">
        <v>1000000</v>
      </c>
    </row>
    <row r="2475" spans="1:11" s="62" customFormat="1" ht="22.5" x14ac:dyDescent="0.2">
      <c r="A2475" s="25">
        <v>11403</v>
      </c>
      <c r="B2475" s="54" t="s">
        <v>1380</v>
      </c>
      <c r="C2475" s="55" t="s">
        <v>4636</v>
      </c>
      <c r="D2475" s="59" t="s">
        <v>3537</v>
      </c>
      <c r="E2475" s="56">
        <v>44013</v>
      </c>
      <c r="F2475" s="26">
        <f t="shared" si="38"/>
        <v>47665</v>
      </c>
      <c r="G2475" s="55" t="s">
        <v>4609</v>
      </c>
      <c r="H2475" s="57">
        <v>5000000</v>
      </c>
      <c r="I2475" s="39"/>
      <c r="J2475" s="40"/>
      <c r="K2475" s="45">
        <v>5000000</v>
      </c>
    </row>
    <row r="2476" spans="1:11" s="62" customFormat="1" ht="33.75" x14ac:dyDescent="0.2">
      <c r="A2476" s="25">
        <v>11404</v>
      </c>
      <c r="B2476" s="54" t="s">
        <v>1380</v>
      </c>
      <c r="C2476" s="55" t="s">
        <v>4637</v>
      </c>
      <c r="D2476" s="59" t="s">
        <v>3537</v>
      </c>
      <c r="E2476" s="56">
        <v>44013</v>
      </c>
      <c r="F2476" s="26">
        <f t="shared" si="38"/>
        <v>47665</v>
      </c>
      <c r="G2476" s="55" t="s">
        <v>4638</v>
      </c>
      <c r="H2476" s="57">
        <v>6500000</v>
      </c>
      <c r="I2476" s="39"/>
      <c r="J2476" s="40"/>
      <c r="K2476" s="45">
        <v>6500000</v>
      </c>
    </row>
    <row r="2477" spans="1:11" s="62" customFormat="1" ht="33.75" x14ac:dyDescent="0.2">
      <c r="A2477" s="25">
        <v>11405</v>
      </c>
      <c r="B2477" s="54" t="s">
        <v>1380</v>
      </c>
      <c r="C2477" s="55" t="s">
        <v>1767</v>
      </c>
      <c r="D2477" s="59" t="s">
        <v>3537</v>
      </c>
      <c r="E2477" s="56">
        <v>44013</v>
      </c>
      <c r="F2477" s="26">
        <f t="shared" si="38"/>
        <v>47665</v>
      </c>
      <c r="G2477" s="55" t="s">
        <v>4639</v>
      </c>
      <c r="H2477" s="57">
        <v>1000000</v>
      </c>
      <c r="I2477" s="39"/>
      <c r="J2477" s="40"/>
      <c r="K2477" s="45">
        <v>1000000</v>
      </c>
    </row>
    <row r="2478" spans="1:11" s="62" customFormat="1" ht="22.5" x14ac:dyDescent="0.2">
      <c r="A2478" s="25">
        <v>11406</v>
      </c>
      <c r="B2478" s="54" t="s">
        <v>1380</v>
      </c>
      <c r="C2478" s="55" t="s">
        <v>1767</v>
      </c>
      <c r="D2478" s="59" t="s">
        <v>3537</v>
      </c>
      <c r="E2478" s="56">
        <v>44013</v>
      </c>
      <c r="F2478" s="26">
        <f t="shared" si="38"/>
        <v>47665</v>
      </c>
      <c r="G2478" s="55" t="s">
        <v>4609</v>
      </c>
      <c r="H2478" s="57">
        <v>5000000</v>
      </c>
      <c r="I2478" s="39"/>
      <c r="J2478" s="40"/>
      <c r="K2478" s="45">
        <v>5000000</v>
      </c>
    </row>
    <row r="2479" spans="1:11" s="62" customFormat="1" ht="22.5" x14ac:dyDescent="0.2">
      <c r="A2479" s="25">
        <v>11407</v>
      </c>
      <c r="B2479" s="54" t="s">
        <v>1380</v>
      </c>
      <c r="C2479" s="55" t="s">
        <v>1767</v>
      </c>
      <c r="D2479" s="59" t="s">
        <v>3537</v>
      </c>
      <c r="E2479" s="56">
        <v>44013</v>
      </c>
      <c r="F2479" s="26">
        <f t="shared" si="38"/>
        <v>47665</v>
      </c>
      <c r="G2479" s="55" t="s">
        <v>4640</v>
      </c>
      <c r="H2479" s="57">
        <v>2000000</v>
      </c>
      <c r="I2479" s="39"/>
      <c r="J2479" s="40"/>
      <c r="K2479" s="45">
        <v>2000000</v>
      </c>
    </row>
    <row r="2480" spans="1:11" s="62" customFormat="1" ht="22.5" x14ac:dyDescent="0.2">
      <c r="A2480" s="25">
        <v>11408</v>
      </c>
      <c r="B2480" s="54" t="s">
        <v>1380</v>
      </c>
      <c r="C2480" s="55" t="s">
        <v>1767</v>
      </c>
      <c r="D2480" s="59" t="s">
        <v>3537</v>
      </c>
      <c r="E2480" s="56">
        <v>44013</v>
      </c>
      <c r="F2480" s="26">
        <f t="shared" si="38"/>
        <v>47665</v>
      </c>
      <c r="G2480" s="55" t="s">
        <v>4641</v>
      </c>
      <c r="H2480" s="57">
        <v>2000000</v>
      </c>
      <c r="I2480" s="39">
        <v>1000000</v>
      </c>
      <c r="J2480" s="40">
        <v>44188</v>
      </c>
      <c r="K2480" s="45">
        <v>1000000</v>
      </c>
    </row>
    <row r="2481" spans="1:11" s="62" customFormat="1" ht="33.75" x14ac:dyDescent="0.2">
      <c r="A2481" s="25">
        <v>11409</v>
      </c>
      <c r="B2481" s="54" t="s">
        <v>1380</v>
      </c>
      <c r="C2481" s="55" t="s">
        <v>106</v>
      </c>
      <c r="D2481" s="59" t="s">
        <v>3537</v>
      </c>
      <c r="E2481" s="56">
        <v>44013</v>
      </c>
      <c r="F2481" s="26">
        <f t="shared" si="38"/>
        <v>47665</v>
      </c>
      <c r="G2481" s="55" t="s">
        <v>4642</v>
      </c>
      <c r="H2481" s="57">
        <v>5000000</v>
      </c>
      <c r="I2481" s="39"/>
      <c r="J2481" s="40"/>
      <c r="K2481" s="45">
        <v>5000000</v>
      </c>
    </row>
    <row r="2482" spans="1:11" s="62" customFormat="1" ht="33.75" x14ac:dyDescent="0.2">
      <c r="A2482" s="25">
        <v>11410</v>
      </c>
      <c r="B2482" s="54" t="s">
        <v>1380</v>
      </c>
      <c r="C2482" s="55" t="s">
        <v>106</v>
      </c>
      <c r="D2482" s="59" t="s">
        <v>3537</v>
      </c>
      <c r="E2482" s="56">
        <v>44013</v>
      </c>
      <c r="F2482" s="26">
        <f t="shared" si="38"/>
        <v>47665</v>
      </c>
      <c r="G2482" s="55" t="s">
        <v>4643</v>
      </c>
      <c r="H2482" s="57">
        <v>10000000</v>
      </c>
      <c r="I2482" s="39"/>
      <c r="J2482" s="40"/>
      <c r="K2482" s="45">
        <v>10000000</v>
      </c>
    </row>
    <row r="2483" spans="1:11" s="62" customFormat="1" x14ac:dyDescent="0.2">
      <c r="A2483" s="25">
        <v>11411</v>
      </c>
      <c r="B2483" s="54" t="s">
        <v>1380</v>
      </c>
      <c r="C2483" s="55" t="s">
        <v>3861</v>
      </c>
      <c r="D2483" s="59" t="s">
        <v>3537</v>
      </c>
      <c r="E2483" s="56">
        <v>44013</v>
      </c>
      <c r="F2483" s="26">
        <f t="shared" si="38"/>
        <v>47665</v>
      </c>
      <c r="G2483" s="55" t="s">
        <v>4644</v>
      </c>
      <c r="H2483" s="57">
        <v>2000000</v>
      </c>
      <c r="I2483" s="39"/>
      <c r="J2483" s="40"/>
      <c r="K2483" s="45">
        <v>2000000</v>
      </c>
    </row>
    <row r="2484" spans="1:11" s="62" customFormat="1" ht="22.5" x14ac:dyDescent="0.2">
      <c r="A2484" s="25">
        <v>11412</v>
      </c>
      <c r="B2484" s="54" t="s">
        <v>1380</v>
      </c>
      <c r="C2484" s="55" t="s">
        <v>3861</v>
      </c>
      <c r="D2484" s="59" t="s">
        <v>3537</v>
      </c>
      <c r="E2484" s="56">
        <v>44013</v>
      </c>
      <c r="F2484" s="26">
        <f t="shared" si="38"/>
        <v>47665</v>
      </c>
      <c r="G2484" s="55" t="s">
        <v>4609</v>
      </c>
      <c r="H2484" s="57">
        <v>5000000</v>
      </c>
      <c r="I2484" s="39"/>
      <c r="J2484" s="40"/>
      <c r="K2484" s="45">
        <v>5000000</v>
      </c>
    </row>
    <row r="2485" spans="1:11" s="62" customFormat="1" ht="22.5" x14ac:dyDescent="0.2">
      <c r="A2485" s="25">
        <v>11413</v>
      </c>
      <c r="B2485" s="54" t="s">
        <v>1380</v>
      </c>
      <c r="C2485" s="55" t="s">
        <v>936</v>
      </c>
      <c r="D2485" s="59" t="s">
        <v>3537</v>
      </c>
      <c r="E2485" s="56">
        <v>44013</v>
      </c>
      <c r="F2485" s="26">
        <f t="shared" si="38"/>
        <v>47665</v>
      </c>
      <c r="G2485" s="55" t="s">
        <v>4645</v>
      </c>
      <c r="H2485" s="57">
        <v>3500000</v>
      </c>
      <c r="I2485" s="39">
        <v>3446875</v>
      </c>
      <c r="J2485" s="40" t="s">
        <v>6452</v>
      </c>
      <c r="K2485" s="45">
        <v>53125</v>
      </c>
    </row>
    <row r="2486" spans="1:11" s="62" customFormat="1" ht="33.75" x14ac:dyDescent="0.2">
      <c r="A2486" s="25">
        <v>11414</v>
      </c>
      <c r="B2486" s="54" t="s">
        <v>1380</v>
      </c>
      <c r="C2486" s="55" t="s">
        <v>1852</v>
      </c>
      <c r="D2486" s="59" t="s">
        <v>3537</v>
      </c>
      <c r="E2486" s="56">
        <v>44013</v>
      </c>
      <c r="F2486" s="26">
        <f t="shared" si="38"/>
        <v>47665</v>
      </c>
      <c r="G2486" s="55" t="s">
        <v>4646</v>
      </c>
      <c r="H2486" s="57">
        <v>2000000</v>
      </c>
      <c r="I2486" s="39"/>
      <c r="J2486" s="40"/>
      <c r="K2486" s="45">
        <v>2000000</v>
      </c>
    </row>
    <row r="2487" spans="1:11" s="62" customFormat="1" ht="22.5" x14ac:dyDescent="0.2">
      <c r="A2487" s="25">
        <v>11415</v>
      </c>
      <c r="B2487" s="54" t="s">
        <v>1380</v>
      </c>
      <c r="C2487" s="55" t="s">
        <v>144</v>
      </c>
      <c r="D2487" s="59" t="s">
        <v>3537</v>
      </c>
      <c r="E2487" s="56">
        <v>44013</v>
      </c>
      <c r="F2487" s="26">
        <f t="shared" si="38"/>
        <v>47665</v>
      </c>
      <c r="G2487" s="55" t="s">
        <v>4647</v>
      </c>
      <c r="H2487" s="57">
        <v>1000000</v>
      </c>
      <c r="I2487" s="39"/>
      <c r="J2487" s="40"/>
      <c r="K2487" s="45">
        <v>1000000</v>
      </c>
    </row>
    <row r="2488" spans="1:11" s="62" customFormat="1" ht="33.75" x14ac:dyDescent="0.2">
      <c r="A2488" s="25">
        <v>11416</v>
      </c>
      <c r="B2488" s="54" t="s">
        <v>1380</v>
      </c>
      <c r="C2488" s="55" t="s">
        <v>683</v>
      </c>
      <c r="D2488" s="59" t="s">
        <v>3537</v>
      </c>
      <c r="E2488" s="56">
        <v>44013</v>
      </c>
      <c r="F2488" s="26">
        <f t="shared" si="38"/>
        <v>47665</v>
      </c>
      <c r="G2488" s="55" t="s">
        <v>4648</v>
      </c>
      <c r="H2488" s="57">
        <v>2000000</v>
      </c>
      <c r="I2488" s="39"/>
      <c r="J2488" s="40"/>
      <c r="K2488" s="45">
        <v>2000000</v>
      </c>
    </row>
    <row r="2489" spans="1:11" s="62" customFormat="1" ht="22.5" x14ac:dyDescent="0.2">
      <c r="A2489" s="25">
        <v>11417</v>
      </c>
      <c r="B2489" s="54" t="s">
        <v>1380</v>
      </c>
      <c r="C2489" s="55" t="s">
        <v>1638</v>
      </c>
      <c r="D2489" s="59" t="s">
        <v>3537</v>
      </c>
      <c r="E2489" s="56">
        <v>44013</v>
      </c>
      <c r="F2489" s="26">
        <f t="shared" si="38"/>
        <v>47665</v>
      </c>
      <c r="G2489" s="55" t="s">
        <v>4649</v>
      </c>
      <c r="H2489" s="57">
        <v>500000</v>
      </c>
      <c r="I2489" s="39"/>
      <c r="J2489" s="40"/>
      <c r="K2489" s="45">
        <v>500000</v>
      </c>
    </row>
    <row r="2490" spans="1:11" s="62" customFormat="1" ht="22.5" x14ac:dyDescent="0.2">
      <c r="A2490" s="25">
        <v>11418</v>
      </c>
      <c r="B2490" s="54" t="s">
        <v>1380</v>
      </c>
      <c r="C2490" s="55" t="s">
        <v>1638</v>
      </c>
      <c r="D2490" s="59" t="s">
        <v>3537</v>
      </c>
      <c r="E2490" s="56">
        <v>44013</v>
      </c>
      <c r="F2490" s="26">
        <f t="shared" si="38"/>
        <v>47665</v>
      </c>
      <c r="G2490" s="55" t="s">
        <v>4650</v>
      </c>
      <c r="H2490" s="57">
        <v>4500000</v>
      </c>
      <c r="I2490" s="39"/>
      <c r="J2490" s="40"/>
      <c r="K2490" s="45">
        <v>4500000</v>
      </c>
    </row>
    <row r="2491" spans="1:11" s="62" customFormat="1" ht="22.5" x14ac:dyDescent="0.2">
      <c r="A2491" s="25">
        <v>11419</v>
      </c>
      <c r="B2491" s="54" t="s">
        <v>1380</v>
      </c>
      <c r="C2491" s="55" t="s">
        <v>1638</v>
      </c>
      <c r="D2491" s="59" t="s">
        <v>3537</v>
      </c>
      <c r="E2491" s="56">
        <v>44013</v>
      </c>
      <c r="F2491" s="26">
        <f t="shared" si="38"/>
        <v>47665</v>
      </c>
      <c r="G2491" s="55" t="s">
        <v>4651</v>
      </c>
      <c r="H2491" s="57">
        <v>6500000</v>
      </c>
      <c r="I2491" s="39">
        <v>2000000</v>
      </c>
      <c r="J2491" s="40">
        <v>44188</v>
      </c>
      <c r="K2491" s="45">
        <v>4500000</v>
      </c>
    </row>
    <row r="2492" spans="1:11" s="62" customFormat="1" ht="22.5" x14ac:dyDescent="0.2">
      <c r="A2492" s="25">
        <v>11420</v>
      </c>
      <c r="B2492" s="54" t="s">
        <v>1380</v>
      </c>
      <c r="C2492" s="55" t="s">
        <v>492</v>
      </c>
      <c r="D2492" s="59" t="s">
        <v>3537</v>
      </c>
      <c r="E2492" s="56">
        <v>44013</v>
      </c>
      <c r="F2492" s="26">
        <f t="shared" si="38"/>
        <v>47665</v>
      </c>
      <c r="G2492" s="55" t="s">
        <v>4652</v>
      </c>
      <c r="H2492" s="57">
        <v>11000000</v>
      </c>
      <c r="I2492" s="39"/>
      <c r="J2492" s="40"/>
      <c r="K2492" s="45">
        <v>11000000</v>
      </c>
    </row>
    <row r="2493" spans="1:11" s="62" customFormat="1" ht="33.75" x14ac:dyDescent="0.2">
      <c r="A2493" s="25">
        <v>11421</v>
      </c>
      <c r="B2493" s="54" t="s">
        <v>1380</v>
      </c>
      <c r="C2493" s="55" t="s">
        <v>492</v>
      </c>
      <c r="D2493" s="59" t="s">
        <v>3537</v>
      </c>
      <c r="E2493" s="56">
        <v>44013</v>
      </c>
      <c r="F2493" s="26">
        <f t="shared" si="38"/>
        <v>47665</v>
      </c>
      <c r="G2493" s="55" t="s">
        <v>4653</v>
      </c>
      <c r="H2493" s="57">
        <v>2500000</v>
      </c>
      <c r="I2493" s="39">
        <v>1250000</v>
      </c>
      <c r="J2493" s="40">
        <v>44860</v>
      </c>
      <c r="K2493" s="45">
        <v>1250000</v>
      </c>
    </row>
    <row r="2494" spans="1:11" s="62" customFormat="1" ht="33.75" x14ac:dyDescent="0.2">
      <c r="A2494" s="25">
        <v>11422</v>
      </c>
      <c r="B2494" s="54" t="s">
        <v>1380</v>
      </c>
      <c r="C2494" s="55" t="s">
        <v>3032</v>
      </c>
      <c r="D2494" s="59" t="s">
        <v>3537</v>
      </c>
      <c r="E2494" s="56">
        <v>44013</v>
      </c>
      <c r="F2494" s="26">
        <f t="shared" si="38"/>
        <v>47665</v>
      </c>
      <c r="G2494" s="55" t="s">
        <v>4654</v>
      </c>
      <c r="H2494" s="57">
        <v>17000000</v>
      </c>
      <c r="I2494" s="39">
        <v>4500000</v>
      </c>
      <c r="J2494" s="40" t="s">
        <v>6373</v>
      </c>
      <c r="K2494" s="45">
        <v>12500000</v>
      </c>
    </row>
    <row r="2495" spans="1:11" s="62" customFormat="1" ht="33.75" x14ac:dyDescent="0.2">
      <c r="A2495" s="25">
        <v>11423</v>
      </c>
      <c r="B2495" s="54" t="s">
        <v>1380</v>
      </c>
      <c r="C2495" s="55" t="s">
        <v>4655</v>
      </c>
      <c r="D2495" s="59" t="s">
        <v>3537</v>
      </c>
      <c r="E2495" s="56">
        <v>44013</v>
      </c>
      <c r="F2495" s="26">
        <f t="shared" si="38"/>
        <v>47665</v>
      </c>
      <c r="G2495" s="55" t="s">
        <v>4656</v>
      </c>
      <c r="H2495" s="57">
        <v>1000000</v>
      </c>
      <c r="I2495" s="39">
        <v>500000</v>
      </c>
      <c r="J2495" s="40">
        <v>44188</v>
      </c>
      <c r="K2495" s="45">
        <v>500000</v>
      </c>
    </row>
    <row r="2496" spans="1:11" s="62" customFormat="1" ht="33.75" x14ac:dyDescent="0.2">
      <c r="A2496" s="25">
        <v>11424</v>
      </c>
      <c r="B2496" s="54" t="s">
        <v>1380</v>
      </c>
      <c r="C2496" s="55" t="s">
        <v>4655</v>
      </c>
      <c r="D2496" s="59" t="s">
        <v>3537</v>
      </c>
      <c r="E2496" s="56">
        <v>44013</v>
      </c>
      <c r="F2496" s="26">
        <f t="shared" si="38"/>
        <v>47665</v>
      </c>
      <c r="G2496" s="55" t="s">
        <v>4657</v>
      </c>
      <c r="H2496" s="57">
        <v>2500000</v>
      </c>
      <c r="I2496" s="39"/>
      <c r="J2496" s="40"/>
      <c r="K2496" s="45">
        <v>2500000</v>
      </c>
    </row>
    <row r="2497" spans="1:11" s="62" customFormat="1" ht="33.75" x14ac:dyDescent="0.2">
      <c r="A2497" s="25">
        <v>11425</v>
      </c>
      <c r="B2497" s="54" t="s">
        <v>1380</v>
      </c>
      <c r="C2497" s="55" t="s">
        <v>4655</v>
      </c>
      <c r="D2497" s="59" t="s">
        <v>3537</v>
      </c>
      <c r="E2497" s="56">
        <v>44013</v>
      </c>
      <c r="F2497" s="26">
        <f t="shared" si="38"/>
        <v>47665</v>
      </c>
      <c r="G2497" s="55" t="s">
        <v>4658</v>
      </c>
      <c r="H2497" s="57">
        <v>2500000</v>
      </c>
      <c r="I2497" s="39">
        <v>1000000</v>
      </c>
      <c r="J2497" s="40">
        <v>44188</v>
      </c>
      <c r="K2497" s="45">
        <v>1500000</v>
      </c>
    </row>
    <row r="2498" spans="1:11" s="62" customFormat="1" ht="33.75" x14ac:dyDescent="0.2">
      <c r="A2498" s="25">
        <v>11426</v>
      </c>
      <c r="B2498" s="54" t="s">
        <v>1380</v>
      </c>
      <c r="C2498" s="55" t="s">
        <v>4655</v>
      </c>
      <c r="D2498" s="59" t="s">
        <v>3537</v>
      </c>
      <c r="E2498" s="56">
        <v>44013</v>
      </c>
      <c r="F2498" s="26">
        <f t="shared" si="38"/>
        <v>47665</v>
      </c>
      <c r="G2498" s="55" t="s">
        <v>4659</v>
      </c>
      <c r="H2498" s="57">
        <v>5000000</v>
      </c>
      <c r="I2498" s="39">
        <v>2000000</v>
      </c>
      <c r="J2498" s="40" t="s">
        <v>5110</v>
      </c>
      <c r="K2498" s="45">
        <v>3000000</v>
      </c>
    </row>
    <row r="2499" spans="1:11" s="62" customFormat="1" ht="33.75" x14ac:dyDescent="0.2">
      <c r="A2499" s="25">
        <v>11427</v>
      </c>
      <c r="B2499" s="54" t="s">
        <v>1380</v>
      </c>
      <c r="C2499" s="55" t="s">
        <v>4655</v>
      </c>
      <c r="D2499" s="59" t="s">
        <v>3537</v>
      </c>
      <c r="E2499" s="56">
        <v>44013</v>
      </c>
      <c r="F2499" s="26">
        <f t="shared" si="38"/>
        <v>47665</v>
      </c>
      <c r="G2499" s="55" t="s">
        <v>4660</v>
      </c>
      <c r="H2499" s="57">
        <v>3000000</v>
      </c>
      <c r="I2499" s="39"/>
      <c r="J2499" s="40"/>
      <c r="K2499" s="45">
        <v>3000000</v>
      </c>
    </row>
    <row r="2500" spans="1:11" s="62" customFormat="1" ht="33.75" x14ac:dyDescent="0.2">
      <c r="A2500" s="25">
        <v>11428</v>
      </c>
      <c r="B2500" s="54" t="s">
        <v>1380</v>
      </c>
      <c r="C2500" s="55" t="s">
        <v>4655</v>
      </c>
      <c r="D2500" s="59" t="s">
        <v>3537</v>
      </c>
      <c r="E2500" s="56">
        <v>44013</v>
      </c>
      <c r="F2500" s="26">
        <f t="shared" ref="F2500:F2563" si="39">IF(D2500="","",(DATE(YEAR(E2500)+10,MONTH(E2500),DAY(E2500))))</f>
        <v>47665</v>
      </c>
      <c r="G2500" s="55" t="s">
        <v>4661</v>
      </c>
      <c r="H2500" s="57">
        <v>500000</v>
      </c>
      <c r="I2500" s="39"/>
      <c r="J2500" s="40"/>
      <c r="K2500" s="45">
        <v>500000</v>
      </c>
    </row>
    <row r="2501" spans="1:11" s="62" customFormat="1" ht="33.75" x14ac:dyDescent="0.2">
      <c r="A2501" s="25">
        <v>11429</v>
      </c>
      <c r="B2501" s="54" t="s">
        <v>1380</v>
      </c>
      <c r="C2501" s="55" t="s">
        <v>4655</v>
      </c>
      <c r="D2501" s="59" t="s">
        <v>3537</v>
      </c>
      <c r="E2501" s="56">
        <v>44013</v>
      </c>
      <c r="F2501" s="26">
        <f t="shared" si="39"/>
        <v>47665</v>
      </c>
      <c r="G2501" s="55" t="s">
        <v>4662</v>
      </c>
      <c r="H2501" s="57">
        <v>500000</v>
      </c>
      <c r="I2501" s="39"/>
      <c r="J2501" s="40"/>
      <c r="K2501" s="45">
        <v>500000</v>
      </c>
    </row>
    <row r="2502" spans="1:11" s="62" customFormat="1" ht="33.75" x14ac:dyDescent="0.2">
      <c r="A2502" s="25">
        <v>11430</v>
      </c>
      <c r="B2502" s="54" t="s">
        <v>1380</v>
      </c>
      <c r="C2502" s="55" t="s">
        <v>4655</v>
      </c>
      <c r="D2502" s="59" t="s">
        <v>3537</v>
      </c>
      <c r="E2502" s="56">
        <v>44013</v>
      </c>
      <c r="F2502" s="26">
        <f t="shared" si="39"/>
        <v>47665</v>
      </c>
      <c r="G2502" s="55" t="s">
        <v>4663</v>
      </c>
      <c r="H2502" s="57">
        <v>1000000</v>
      </c>
      <c r="I2502" s="39"/>
      <c r="J2502" s="40"/>
      <c r="K2502" s="45">
        <v>1000000</v>
      </c>
    </row>
    <row r="2503" spans="1:11" s="62" customFormat="1" ht="33.75" x14ac:dyDescent="0.2">
      <c r="A2503" s="25">
        <v>11431</v>
      </c>
      <c r="B2503" s="54" t="s">
        <v>1380</v>
      </c>
      <c r="C2503" s="55" t="s">
        <v>4655</v>
      </c>
      <c r="D2503" s="59" t="s">
        <v>3537</v>
      </c>
      <c r="E2503" s="56">
        <v>44013</v>
      </c>
      <c r="F2503" s="26">
        <f t="shared" si="39"/>
        <v>47665</v>
      </c>
      <c r="G2503" s="55" t="s">
        <v>4664</v>
      </c>
      <c r="H2503" s="57">
        <v>2500000</v>
      </c>
      <c r="I2503" s="39"/>
      <c r="J2503" s="40"/>
      <c r="K2503" s="45">
        <v>2500000</v>
      </c>
    </row>
    <row r="2504" spans="1:11" s="62" customFormat="1" ht="33.75" x14ac:dyDescent="0.2">
      <c r="A2504" s="25">
        <v>11432</v>
      </c>
      <c r="B2504" s="54" t="s">
        <v>1380</v>
      </c>
      <c r="C2504" s="55" t="s">
        <v>4655</v>
      </c>
      <c r="D2504" s="59" t="s">
        <v>3537</v>
      </c>
      <c r="E2504" s="56">
        <v>44013</v>
      </c>
      <c r="F2504" s="26">
        <f t="shared" si="39"/>
        <v>47665</v>
      </c>
      <c r="G2504" s="55" t="s">
        <v>4665</v>
      </c>
      <c r="H2504" s="57">
        <v>1000000</v>
      </c>
      <c r="I2504" s="39"/>
      <c r="J2504" s="40"/>
      <c r="K2504" s="45">
        <v>1000000</v>
      </c>
    </row>
    <row r="2505" spans="1:11" s="62" customFormat="1" ht="45" x14ac:dyDescent="0.2">
      <c r="A2505" s="25">
        <v>11433</v>
      </c>
      <c r="B2505" s="54" t="s">
        <v>1380</v>
      </c>
      <c r="C2505" s="55" t="s">
        <v>4666</v>
      </c>
      <c r="D2505" s="59" t="s">
        <v>3537</v>
      </c>
      <c r="E2505" s="56">
        <v>44013</v>
      </c>
      <c r="F2505" s="26">
        <f t="shared" si="39"/>
        <v>47665</v>
      </c>
      <c r="G2505" s="55" t="s">
        <v>4667</v>
      </c>
      <c r="H2505" s="57">
        <v>7500000</v>
      </c>
      <c r="I2505" s="39"/>
      <c r="J2505" s="40"/>
      <c r="K2505" s="45">
        <v>7500000</v>
      </c>
    </row>
    <row r="2506" spans="1:11" s="62" customFormat="1" ht="45" x14ac:dyDescent="0.2">
      <c r="A2506" s="25">
        <v>11434</v>
      </c>
      <c r="B2506" s="54" t="s">
        <v>1380</v>
      </c>
      <c r="C2506" s="55" t="s">
        <v>4666</v>
      </c>
      <c r="D2506" s="59" t="s">
        <v>3537</v>
      </c>
      <c r="E2506" s="56">
        <v>44013</v>
      </c>
      <c r="F2506" s="26">
        <f t="shared" si="39"/>
        <v>47665</v>
      </c>
      <c r="G2506" s="55" t="s">
        <v>4668</v>
      </c>
      <c r="H2506" s="57">
        <v>10000000</v>
      </c>
      <c r="I2506" s="39">
        <v>5525000</v>
      </c>
      <c r="J2506" s="40" t="s">
        <v>6402</v>
      </c>
      <c r="K2506" s="45">
        <v>4475000</v>
      </c>
    </row>
    <row r="2507" spans="1:11" s="62" customFormat="1" ht="45" x14ac:dyDescent="0.2">
      <c r="A2507" s="25">
        <v>11435</v>
      </c>
      <c r="B2507" s="54" t="s">
        <v>1380</v>
      </c>
      <c r="C2507" s="55" t="s">
        <v>3013</v>
      </c>
      <c r="D2507" s="59" t="s">
        <v>3537</v>
      </c>
      <c r="E2507" s="56">
        <v>44013</v>
      </c>
      <c r="F2507" s="26">
        <f t="shared" si="39"/>
        <v>47665</v>
      </c>
      <c r="G2507" s="55" t="s">
        <v>4669</v>
      </c>
      <c r="H2507" s="57">
        <v>15000000</v>
      </c>
      <c r="I2507" s="39">
        <v>4380000</v>
      </c>
      <c r="J2507" s="40" t="s">
        <v>6472</v>
      </c>
      <c r="K2507" s="45">
        <v>10120000</v>
      </c>
    </row>
    <row r="2508" spans="1:11" s="62" customFormat="1" ht="45" x14ac:dyDescent="0.2">
      <c r="A2508" s="25">
        <v>11436</v>
      </c>
      <c r="B2508" s="54" t="s">
        <v>1380</v>
      </c>
      <c r="C2508" s="55" t="s">
        <v>3013</v>
      </c>
      <c r="D2508" s="59" t="s">
        <v>3537</v>
      </c>
      <c r="E2508" s="56">
        <v>44013</v>
      </c>
      <c r="F2508" s="26">
        <f t="shared" si="39"/>
        <v>47665</v>
      </c>
      <c r="G2508" s="55" t="s">
        <v>2307</v>
      </c>
      <c r="H2508" s="57">
        <v>20000000</v>
      </c>
      <c r="I2508" s="39">
        <v>3870000</v>
      </c>
      <c r="J2508" s="40" t="s">
        <v>6451</v>
      </c>
      <c r="K2508" s="45">
        <v>16130000</v>
      </c>
    </row>
    <row r="2509" spans="1:11" s="62" customFormat="1" ht="45" x14ac:dyDescent="0.2">
      <c r="A2509" s="25">
        <v>11437</v>
      </c>
      <c r="B2509" s="54" t="s">
        <v>1380</v>
      </c>
      <c r="C2509" s="55" t="s">
        <v>3013</v>
      </c>
      <c r="D2509" s="59" t="s">
        <v>3537</v>
      </c>
      <c r="E2509" s="56">
        <v>44013</v>
      </c>
      <c r="F2509" s="26">
        <f t="shared" si="39"/>
        <v>47665</v>
      </c>
      <c r="G2509" s="55" t="s">
        <v>4670</v>
      </c>
      <c r="H2509" s="57">
        <v>10000000</v>
      </c>
      <c r="I2509" s="39"/>
      <c r="J2509" s="40"/>
      <c r="K2509" s="45">
        <v>10000000</v>
      </c>
    </row>
    <row r="2510" spans="1:11" s="62" customFormat="1" ht="45" x14ac:dyDescent="0.2">
      <c r="A2510" s="25">
        <v>11438</v>
      </c>
      <c r="B2510" s="54" t="s">
        <v>1380</v>
      </c>
      <c r="C2510" s="55" t="s">
        <v>3013</v>
      </c>
      <c r="D2510" s="59" t="s">
        <v>3537</v>
      </c>
      <c r="E2510" s="56">
        <v>44013</v>
      </c>
      <c r="F2510" s="26">
        <f t="shared" si="39"/>
        <v>47665</v>
      </c>
      <c r="G2510" s="55" t="s">
        <v>4671</v>
      </c>
      <c r="H2510" s="57">
        <v>5000000</v>
      </c>
      <c r="I2510" s="39">
        <v>3000000</v>
      </c>
      <c r="J2510" s="40">
        <v>44865</v>
      </c>
      <c r="K2510" s="45">
        <v>2000000</v>
      </c>
    </row>
    <row r="2511" spans="1:11" s="62" customFormat="1" ht="45" x14ac:dyDescent="0.2">
      <c r="A2511" s="25">
        <v>11439</v>
      </c>
      <c r="B2511" s="54" t="s">
        <v>1380</v>
      </c>
      <c r="C2511" s="55" t="s">
        <v>3013</v>
      </c>
      <c r="D2511" s="59" t="s">
        <v>3537</v>
      </c>
      <c r="E2511" s="56">
        <v>44013</v>
      </c>
      <c r="F2511" s="26">
        <f t="shared" si="39"/>
        <v>47665</v>
      </c>
      <c r="G2511" s="55" t="s">
        <v>4672</v>
      </c>
      <c r="H2511" s="57">
        <v>20000000</v>
      </c>
      <c r="I2511" s="39"/>
      <c r="J2511" s="40"/>
      <c r="K2511" s="45">
        <v>20000000</v>
      </c>
    </row>
    <row r="2512" spans="1:11" s="62" customFormat="1" ht="45" x14ac:dyDescent="0.2">
      <c r="A2512" s="25">
        <v>11440</v>
      </c>
      <c r="B2512" s="54" t="s">
        <v>1380</v>
      </c>
      <c r="C2512" s="55" t="s">
        <v>3013</v>
      </c>
      <c r="D2512" s="59" t="s">
        <v>3537</v>
      </c>
      <c r="E2512" s="56">
        <v>44013</v>
      </c>
      <c r="F2512" s="26">
        <f t="shared" si="39"/>
        <v>47665</v>
      </c>
      <c r="G2512" s="55" t="s">
        <v>4673</v>
      </c>
      <c r="H2512" s="57">
        <v>5000000</v>
      </c>
      <c r="I2512" s="39">
        <v>3000000</v>
      </c>
      <c r="J2512" s="40" t="s">
        <v>6374</v>
      </c>
      <c r="K2512" s="45">
        <v>2000000</v>
      </c>
    </row>
    <row r="2513" spans="1:11" s="62" customFormat="1" ht="45" x14ac:dyDescent="0.2">
      <c r="A2513" s="25">
        <v>11441</v>
      </c>
      <c r="B2513" s="54" t="s">
        <v>1380</v>
      </c>
      <c r="C2513" s="55" t="s">
        <v>3013</v>
      </c>
      <c r="D2513" s="59" t="s">
        <v>3537</v>
      </c>
      <c r="E2513" s="56">
        <v>44013</v>
      </c>
      <c r="F2513" s="26">
        <f t="shared" si="39"/>
        <v>47665</v>
      </c>
      <c r="G2513" s="55" t="s">
        <v>4674</v>
      </c>
      <c r="H2513" s="57">
        <v>10000000</v>
      </c>
      <c r="I2513" s="39">
        <v>4000000</v>
      </c>
      <c r="J2513" s="40" t="s">
        <v>6432</v>
      </c>
      <c r="K2513" s="45">
        <v>6000000</v>
      </c>
    </row>
    <row r="2514" spans="1:11" s="62" customFormat="1" ht="45" x14ac:dyDescent="0.2">
      <c r="A2514" s="25">
        <v>11442</v>
      </c>
      <c r="B2514" s="54" t="s">
        <v>1380</v>
      </c>
      <c r="C2514" s="55" t="s">
        <v>3013</v>
      </c>
      <c r="D2514" s="59" t="s">
        <v>3537</v>
      </c>
      <c r="E2514" s="56">
        <v>44013</v>
      </c>
      <c r="F2514" s="26">
        <f t="shared" si="39"/>
        <v>47665</v>
      </c>
      <c r="G2514" s="55" t="s">
        <v>4675</v>
      </c>
      <c r="H2514" s="57">
        <v>15000000</v>
      </c>
      <c r="I2514" s="39">
        <v>3000000</v>
      </c>
      <c r="J2514" s="40" t="s">
        <v>5095</v>
      </c>
      <c r="K2514" s="45">
        <v>12000000</v>
      </c>
    </row>
    <row r="2515" spans="1:11" s="62" customFormat="1" ht="45" x14ac:dyDescent="0.2">
      <c r="A2515" s="25">
        <v>11443</v>
      </c>
      <c r="B2515" s="54" t="s">
        <v>1380</v>
      </c>
      <c r="C2515" s="55" t="s">
        <v>4676</v>
      </c>
      <c r="D2515" s="59" t="s">
        <v>3537</v>
      </c>
      <c r="E2515" s="56">
        <v>44013</v>
      </c>
      <c r="F2515" s="26">
        <f t="shared" si="39"/>
        <v>47665</v>
      </c>
      <c r="G2515" s="55" t="s">
        <v>4677</v>
      </c>
      <c r="H2515" s="57">
        <v>2500000</v>
      </c>
      <c r="I2515" s="39"/>
      <c r="J2515" s="40"/>
      <c r="K2515" s="45">
        <v>2500000</v>
      </c>
    </row>
    <row r="2516" spans="1:11" s="62" customFormat="1" ht="45" x14ac:dyDescent="0.2">
      <c r="A2516" s="25">
        <v>11444</v>
      </c>
      <c r="B2516" s="54" t="s">
        <v>1380</v>
      </c>
      <c r="C2516" s="55" t="s">
        <v>4676</v>
      </c>
      <c r="D2516" s="59" t="s">
        <v>3537</v>
      </c>
      <c r="E2516" s="56">
        <v>44013</v>
      </c>
      <c r="F2516" s="26">
        <f t="shared" si="39"/>
        <v>47665</v>
      </c>
      <c r="G2516" s="55" t="s">
        <v>4678</v>
      </c>
      <c r="H2516" s="57">
        <v>1000000</v>
      </c>
      <c r="I2516" s="39"/>
      <c r="J2516" s="40"/>
      <c r="K2516" s="45">
        <v>1000000</v>
      </c>
    </row>
    <row r="2517" spans="1:11" s="62" customFormat="1" ht="45" x14ac:dyDescent="0.2">
      <c r="A2517" s="25">
        <v>11445</v>
      </c>
      <c r="B2517" s="54" t="s">
        <v>1380</v>
      </c>
      <c r="C2517" s="55" t="s">
        <v>4676</v>
      </c>
      <c r="D2517" s="59" t="s">
        <v>3537</v>
      </c>
      <c r="E2517" s="56">
        <v>44013</v>
      </c>
      <c r="F2517" s="26">
        <f t="shared" si="39"/>
        <v>47665</v>
      </c>
      <c r="G2517" s="55" t="s">
        <v>4679</v>
      </c>
      <c r="H2517" s="57">
        <v>5000000</v>
      </c>
      <c r="I2517" s="39"/>
      <c r="J2517" s="40"/>
      <c r="K2517" s="45">
        <v>5000000</v>
      </c>
    </row>
    <row r="2518" spans="1:11" s="62" customFormat="1" ht="67.5" x14ac:dyDescent="0.2">
      <c r="A2518" s="25">
        <v>11446</v>
      </c>
      <c r="B2518" s="54" t="s">
        <v>719</v>
      </c>
      <c r="C2518" s="55" t="s">
        <v>976</v>
      </c>
      <c r="D2518" s="59" t="s">
        <v>3537</v>
      </c>
      <c r="E2518" s="56">
        <v>44013</v>
      </c>
      <c r="F2518" s="26">
        <f t="shared" si="39"/>
        <v>47665</v>
      </c>
      <c r="G2518" s="55" t="s">
        <v>4680</v>
      </c>
      <c r="H2518" s="57">
        <v>2000000</v>
      </c>
      <c r="I2518" s="39"/>
      <c r="J2518" s="40"/>
      <c r="K2518" s="45">
        <v>2000000</v>
      </c>
    </row>
    <row r="2519" spans="1:11" s="62" customFormat="1" ht="33.75" x14ac:dyDescent="0.2">
      <c r="A2519" s="25">
        <v>11447</v>
      </c>
      <c r="B2519" s="54" t="s">
        <v>719</v>
      </c>
      <c r="C2519" s="55" t="s">
        <v>976</v>
      </c>
      <c r="D2519" s="59" t="s">
        <v>3537</v>
      </c>
      <c r="E2519" s="56">
        <v>44013</v>
      </c>
      <c r="F2519" s="26">
        <f t="shared" si="39"/>
        <v>47665</v>
      </c>
      <c r="G2519" s="55" t="s">
        <v>4037</v>
      </c>
      <c r="H2519" s="57">
        <v>5000000</v>
      </c>
      <c r="I2519" s="39">
        <v>1000000</v>
      </c>
      <c r="J2519" s="40">
        <v>44865</v>
      </c>
      <c r="K2519" s="45">
        <v>4000000</v>
      </c>
    </row>
    <row r="2520" spans="1:11" s="62" customFormat="1" ht="33.75" x14ac:dyDescent="0.2">
      <c r="A2520" s="25">
        <v>11448</v>
      </c>
      <c r="B2520" s="54" t="s">
        <v>719</v>
      </c>
      <c r="C2520" s="55" t="s">
        <v>976</v>
      </c>
      <c r="D2520" s="59" t="s">
        <v>3537</v>
      </c>
      <c r="E2520" s="56">
        <v>44013</v>
      </c>
      <c r="F2520" s="26">
        <f t="shared" si="39"/>
        <v>47665</v>
      </c>
      <c r="G2520" s="55" t="s">
        <v>4038</v>
      </c>
      <c r="H2520" s="57">
        <v>10000000</v>
      </c>
      <c r="I2520" s="39"/>
      <c r="J2520" s="40"/>
      <c r="K2520" s="45">
        <v>10000000</v>
      </c>
    </row>
    <row r="2521" spans="1:11" s="62" customFormat="1" ht="22.5" x14ac:dyDescent="0.2">
      <c r="A2521" s="25">
        <v>11449</v>
      </c>
      <c r="B2521" s="54" t="s">
        <v>1132</v>
      </c>
      <c r="C2521" s="55" t="s">
        <v>976</v>
      </c>
      <c r="D2521" s="59" t="s">
        <v>3537</v>
      </c>
      <c r="E2521" s="56">
        <v>44013</v>
      </c>
      <c r="F2521" s="26">
        <f t="shared" si="39"/>
        <v>47665</v>
      </c>
      <c r="G2521" s="55" t="s">
        <v>4681</v>
      </c>
      <c r="H2521" s="57">
        <v>535000</v>
      </c>
      <c r="I2521" s="39"/>
      <c r="J2521" s="40"/>
      <c r="K2521" s="45">
        <v>535000</v>
      </c>
    </row>
    <row r="2522" spans="1:11" s="62" customFormat="1" ht="22.5" x14ac:dyDescent="0.2">
      <c r="A2522" s="25">
        <v>11450</v>
      </c>
      <c r="B2522" s="54" t="s">
        <v>1132</v>
      </c>
      <c r="C2522" s="55" t="s">
        <v>976</v>
      </c>
      <c r="D2522" s="59" t="s">
        <v>3537</v>
      </c>
      <c r="E2522" s="56">
        <v>44013</v>
      </c>
      <c r="F2522" s="26">
        <f t="shared" si="39"/>
        <v>47665</v>
      </c>
      <c r="G2522" s="55" t="s">
        <v>4682</v>
      </c>
      <c r="H2522" s="57">
        <v>750000</v>
      </c>
      <c r="I2522" s="39"/>
      <c r="J2522" s="40"/>
      <c r="K2522" s="45">
        <v>750000</v>
      </c>
    </row>
    <row r="2523" spans="1:11" s="62" customFormat="1" ht="33.75" x14ac:dyDescent="0.2">
      <c r="A2523" s="25">
        <v>11451</v>
      </c>
      <c r="B2523" s="54" t="s">
        <v>1132</v>
      </c>
      <c r="C2523" s="55" t="s">
        <v>976</v>
      </c>
      <c r="D2523" s="59" t="s">
        <v>3537</v>
      </c>
      <c r="E2523" s="56">
        <v>44013</v>
      </c>
      <c r="F2523" s="26">
        <f t="shared" si="39"/>
        <v>47665</v>
      </c>
      <c r="G2523" s="55" t="s">
        <v>4546</v>
      </c>
      <c r="H2523" s="57">
        <v>10000000</v>
      </c>
      <c r="I2523" s="39">
        <v>0</v>
      </c>
      <c r="J2523" s="40"/>
      <c r="K2523" s="45">
        <v>10000000</v>
      </c>
    </row>
    <row r="2524" spans="1:11" s="62" customFormat="1" ht="45" x14ac:dyDescent="0.2">
      <c r="A2524" s="25">
        <v>11452</v>
      </c>
      <c r="B2524" s="54" t="s">
        <v>1132</v>
      </c>
      <c r="C2524" s="55" t="s">
        <v>976</v>
      </c>
      <c r="D2524" s="59" t="s">
        <v>3537</v>
      </c>
      <c r="E2524" s="56">
        <v>44013</v>
      </c>
      <c r="F2524" s="26">
        <f t="shared" si="39"/>
        <v>47665</v>
      </c>
      <c r="G2524" s="55" t="s">
        <v>4683</v>
      </c>
      <c r="H2524" s="57">
        <v>6000000</v>
      </c>
      <c r="I2524" s="39"/>
      <c r="J2524" s="40"/>
      <c r="K2524" s="45">
        <v>6000000</v>
      </c>
    </row>
    <row r="2525" spans="1:11" s="62" customFormat="1" ht="45" x14ac:dyDescent="0.2">
      <c r="A2525" s="25">
        <v>11453</v>
      </c>
      <c r="B2525" s="54" t="s">
        <v>1132</v>
      </c>
      <c r="C2525" s="55" t="s">
        <v>976</v>
      </c>
      <c r="D2525" s="59" t="s">
        <v>3537</v>
      </c>
      <c r="E2525" s="56">
        <v>44013</v>
      </c>
      <c r="F2525" s="26">
        <f t="shared" si="39"/>
        <v>47665</v>
      </c>
      <c r="G2525" s="55" t="s">
        <v>4684</v>
      </c>
      <c r="H2525" s="57">
        <v>20000000</v>
      </c>
      <c r="I2525" s="39"/>
      <c r="J2525" s="40"/>
      <c r="K2525" s="45">
        <v>20000000</v>
      </c>
    </row>
    <row r="2526" spans="1:11" s="62" customFormat="1" ht="22.5" x14ac:dyDescent="0.2">
      <c r="A2526" s="25">
        <v>11454</v>
      </c>
      <c r="B2526" s="54" t="s">
        <v>1132</v>
      </c>
      <c r="C2526" s="55" t="s">
        <v>1049</v>
      </c>
      <c r="D2526" s="59" t="s">
        <v>3537</v>
      </c>
      <c r="E2526" s="56">
        <v>44013</v>
      </c>
      <c r="F2526" s="26">
        <f t="shared" si="39"/>
        <v>47665</v>
      </c>
      <c r="G2526" s="55" t="s">
        <v>4685</v>
      </c>
      <c r="H2526" s="57">
        <v>500000</v>
      </c>
      <c r="I2526" s="39"/>
      <c r="J2526" s="40"/>
      <c r="K2526" s="45">
        <v>500000</v>
      </c>
    </row>
    <row r="2527" spans="1:11" s="62" customFormat="1" ht="33.75" x14ac:dyDescent="0.2">
      <c r="A2527" s="25">
        <v>11455</v>
      </c>
      <c r="B2527" s="54" t="s">
        <v>1132</v>
      </c>
      <c r="C2527" s="55" t="s">
        <v>1049</v>
      </c>
      <c r="D2527" s="59" t="s">
        <v>3537</v>
      </c>
      <c r="E2527" s="56">
        <v>44013</v>
      </c>
      <c r="F2527" s="26">
        <f t="shared" si="39"/>
        <v>47665</v>
      </c>
      <c r="G2527" s="55" t="s">
        <v>4686</v>
      </c>
      <c r="H2527" s="57">
        <v>6000000</v>
      </c>
      <c r="I2527" s="39">
        <v>1000000</v>
      </c>
      <c r="J2527" s="40" t="s">
        <v>5112</v>
      </c>
      <c r="K2527" s="45">
        <v>5000000</v>
      </c>
    </row>
    <row r="2528" spans="1:11" s="62" customFormat="1" ht="22.5" x14ac:dyDescent="0.2">
      <c r="A2528" s="25">
        <v>11456</v>
      </c>
      <c r="B2528" s="54" t="s">
        <v>1132</v>
      </c>
      <c r="C2528" s="55" t="s">
        <v>1049</v>
      </c>
      <c r="D2528" s="59" t="s">
        <v>3537</v>
      </c>
      <c r="E2528" s="56">
        <v>44013</v>
      </c>
      <c r="F2528" s="26">
        <f t="shared" si="39"/>
        <v>47665</v>
      </c>
      <c r="G2528" s="55" t="s">
        <v>4687</v>
      </c>
      <c r="H2528" s="57">
        <v>3000000</v>
      </c>
      <c r="I2528" s="39"/>
      <c r="J2528" s="40"/>
      <c r="K2528" s="45">
        <v>3000000</v>
      </c>
    </row>
    <row r="2529" spans="1:11" s="62" customFormat="1" ht="22.5" x14ac:dyDescent="0.2">
      <c r="A2529" s="25">
        <v>11457</v>
      </c>
      <c r="B2529" s="54" t="s">
        <v>1132</v>
      </c>
      <c r="C2529" s="55" t="s">
        <v>4688</v>
      </c>
      <c r="D2529" s="59" t="s">
        <v>3537</v>
      </c>
      <c r="E2529" s="56">
        <v>44013</v>
      </c>
      <c r="F2529" s="26">
        <f t="shared" si="39"/>
        <v>47665</v>
      </c>
      <c r="G2529" s="55" t="s">
        <v>4689</v>
      </c>
      <c r="H2529" s="57">
        <v>1500000</v>
      </c>
      <c r="I2529" s="39"/>
      <c r="J2529" s="40"/>
      <c r="K2529" s="45">
        <v>1500000</v>
      </c>
    </row>
    <row r="2530" spans="1:11" s="62" customFormat="1" ht="33.75" x14ac:dyDescent="0.2">
      <c r="A2530" s="25">
        <v>11458</v>
      </c>
      <c r="B2530" s="54" t="s">
        <v>1132</v>
      </c>
      <c r="C2530" s="55" t="s">
        <v>970</v>
      </c>
      <c r="D2530" s="59" t="s">
        <v>3537</v>
      </c>
      <c r="E2530" s="56">
        <v>44013</v>
      </c>
      <c r="F2530" s="26">
        <f t="shared" si="39"/>
        <v>47665</v>
      </c>
      <c r="G2530" s="55" t="s">
        <v>4690</v>
      </c>
      <c r="H2530" s="57">
        <v>10000000</v>
      </c>
      <c r="I2530" s="39"/>
      <c r="J2530" s="40"/>
      <c r="K2530" s="45">
        <v>10000000</v>
      </c>
    </row>
    <row r="2531" spans="1:11" s="62" customFormat="1" ht="22.5" x14ac:dyDescent="0.2">
      <c r="A2531" s="25">
        <v>11459</v>
      </c>
      <c r="B2531" s="54" t="s">
        <v>1132</v>
      </c>
      <c r="C2531" s="55" t="s">
        <v>970</v>
      </c>
      <c r="D2531" s="59" t="s">
        <v>3537</v>
      </c>
      <c r="E2531" s="56">
        <v>44013</v>
      </c>
      <c r="F2531" s="26">
        <f t="shared" si="39"/>
        <v>47665</v>
      </c>
      <c r="G2531" s="55" t="s">
        <v>4691</v>
      </c>
      <c r="H2531" s="57">
        <v>15000000</v>
      </c>
      <c r="I2531" s="39"/>
      <c r="J2531" s="40"/>
      <c r="K2531" s="45">
        <v>15000000</v>
      </c>
    </row>
    <row r="2532" spans="1:11" s="62" customFormat="1" ht="22.5" x14ac:dyDescent="0.2">
      <c r="A2532" s="25">
        <v>11460</v>
      </c>
      <c r="B2532" s="54" t="s">
        <v>1132</v>
      </c>
      <c r="C2532" s="55" t="s">
        <v>970</v>
      </c>
      <c r="D2532" s="59" t="s">
        <v>3537</v>
      </c>
      <c r="E2532" s="56">
        <v>44013</v>
      </c>
      <c r="F2532" s="26">
        <f t="shared" si="39"/>
        <v>47665</v>
      </c>
      <c r="G2532" s="55" t="s">
        <v>4692</v>
      </c>
      <c r="H2532" s="57">
        <v>5000000</v>
      </c>
      <c r="I2532" s="39"/>
      <c r="J2532" s="40"/>
      <c r="K2532" s="45">
        <v>5000000</v>
      </c>
    </row>
    <row r="2533" spans="1:11" s="62" customFormat="1" ht="22.5" x14ac:dyDescent="0.2">
      <c r="A2533" s="25">
        <v>11461</v>
      </c>
      <c r="B2533" s="54" t="s">
        <v>1132</v>
      </c>
      <c r="C2533" s="55" t="s">
        <v>970</v>
      </c>
      <c r="D2533" s="59" t="s">
        <v>3537</v>
      </c>
      <c r="E2533" s="56">
        <v>44013</v>
      </c>
      <c r="F2533" s="26">
        <f t="shared" si="39"/>
        <v>47665</v>
      </c>
      <c r="G2533" s="55" t="s">
        <v>4693</v>
      </c>
      <c r="H2533" s="57">
        <v>10000000</v>
      </c>
      <c r="I2533" s="39"/>
      <c r="J2533" s="40"/>
      <c r="K2533" s="45">
        <v>10000000</v>
      </c>
    </row>
    <row r="2534" spans="1:11" s="62" customFormat="1" ht="22.5" x14ac:dyDescent="0.2">
      <c r="A2534" s="25">
        <v>11462</v>
      </c>
      <c r="B2534" s="54" t="s">
        <v>1132</v>
      </c>
      <c r="C2534" s="55" t="s">
        <v>970</v>
      </c>
      <c r="D2534" s="59" t="s">
        <v>3537</v>
      </c>
      <c r="E2534" s="56">
        <v>44013</v>
      </c>
      <c r="F2534" s="26">
        <f t="shared" si="39"/>
        <v>47665</v>
      </c>
      <c r="G2534" s="55" t="s">
        <v>4694</v>
      </c>
      <c r="H2534" s="57">
        <v>10000000</v>
      </c>
      <c r="I2534" s="39"/>
      <c r="J2534" s="40"/>
      <c r="K2534" s="45">
        <v>10000000</v>
      </c>
    </row>
    <row r="2535" spans="1:11" s="62" customFormat="1" ht="22.5" x14ac:dyDescent="0.2">
      <c r="A2535" s="25">
        <v>11463</v>
      </c>
      <c r="B2535" s="54" t="s">
        <v>1132</v>
      </c>
      <c r="C2535" s="55" t="s">
        <v>970</v>
      </c>
      <c r="D2535" s="59" t="s">
        <v>3537</v>
      </c>
      <c r="E2535" s="56">
        <v>44013</v>
      </c>
      <c r="F2535" s="26">
        <f t="shared" si="39"/>
        <v>47665</v>
      </c>
      <c r="G2535" s="55" t="s">
        <v>4695</v>
      </c>
      <c r="H2535" s="57">
        <v>10000000</v>
      </c>
      <c r="I2535" s="39"/>
      <c r="J2535" s="40"/>
      <c r="K2535" s="45">
        <v>10000000</v>
      </c>
    </row>
    <row r="2536" spans="1:11" s="62" customFormat="1" ht="22.5" x14ac:dyDescent="0.2">
      <c r="A2536" s="25">
        <v>11464</v>
      </c>
      <c r="B2536" s="54" t="s">
        <v>1132</v>
      </c>
      <c r="C2536" s="55" t="s">
        <v>970</v>
      </c>
      <c r="D2536" s="59" t="s">
        <v>3537</v>
      </c>
      <c r="E2536" s="56">
        <v>44013</v>
      </c>
      <c r="F2536" s="26">
        <f t="shared" si="39"/>
        <v>47665</v>
      </c>
      <c r="G2536" s="55" t="s">
        <v>4696</v>
      </c>
      <c r="H2536" s="57">
        <v>5000000</v>
      </c>
      <c r="I2536" s="39"/>
      <c r="J2536" s="40"/>
      <c r="K2536" s="45">
        <v>5000000</v>
      </c>
    </row>
    <row r="2537" spans="1:11" s="62" customFormat="1" ht="22.5" x14ac:dyDescent="0.2">
      <c r="A2537" s="25">
        <v>11465</v>
      </c>
      <c r="B2537" s="54" t="s">
        <v>1132</v>
      </c>
      <c r="C2537" s="55" t="s">
        <v>970</v>
      </c>
      <c r="D2537" s="59" t="s">
        <v>3537</v>
      </c>
      <c r="E2537" s="56">
        <v>44013</v>
      </c>
      <c r="F2537" s="26">
        <f t="shared" si="39"/>
        <v>47665</v>
      </c>
      <c r="G2537" s="55" t="s">
        <v>4697</v>
      </c>
      <c r="H2537" s="57">
        <v>20000000</v>
      </c>
      <c r="I2537" s="39"/>
      <c r="J2537" s="40"/>
      <c r="K2537" s="45">
        <v>20000000</v>
      </c>
    </row>
    <row r="2538" spans="1:11" s="62" customFormat="1" ht="22.5" x14ac:dyDescent="0.2">
      <c r="A2538" s="25">
        <v>11466</v>
      </c>
      <c r="B2538" s="54" t="s">
        <v>1132</v>
      </c>
      <c r="C2538" s="55" t="s">
        <v>970</v>
      </c>
      <c r="D2538" s="59" t="s">
        <v>3537</v>
      </c>
      <c r="E2538" s="56">
        <v>44013</v>
      </c>
      <c r="F2538" s="26">
        <f t="shared" si="39"/>
        <v>47665</v>
      </c>
      <c r="G2538" s="55" t="s">
        <v>4698</v>
      </c>
      <c r="H2538" s="57">
        <v>15000000</v>
      </c>
      <c r="I2538" s="39">
        <v>2000000</v>
      </c>
      <c r="J2538" s="40">
        <v>44860</v>
      </c>
      <c r="K2538" s="45">
        <v>13000000</v>
      </c>
    </row>
    <row r="2539" spans="1:11" s="62" customFormat="1" ht="22.5" x14ac:dyDescent="0.2">
      <c r="A2539" s="25">
        <v>11467</v>
      </c>
      <c r="B2539" s="54" t="s">
        <v>1132</v>
      </c>
      <c r="C2539" s="55" t="s">
        <v>970</v>
      </c>
      <c r="D2539" s="59" t="s">
        <v>3537</v>
      </c>
      <c r="E2539" s="56">
        <v>44013</v>
      </c>
      <c r="F2539" s="26">
        <f t="shared" si="39"/>
        <v>47665</v>
      </c>
      <c r="G2539" s="55" t="s">
        <v>4699</v>
      </c>
      <c r="H2539" s="57">
        <v>2000000</v>
      </c>
      <c r="I2539" s="39"/>
      <c r="J2539" s="40"/>
      <c r="K2539" s="45">
        <v>2000000</v>
      </c>
    </row>
    <row r="2540" spans="1:11" s="62" customFormat="1" ht="22.5" x14ac:dyDescent="0.2">
      <c r="A2540" s="25">
        <v>11468</v>
      </c>
      <c r="B2540" s="54" t="s">
        <v>1132</v>
      </c>
      <c r="C2540" s="55" t="s">
        <v>970</v>
      </c>
      <c r="D2540" s="59" t="s">
        <v>3537</v>
      </c>
      <c r="E2540" s="56">
        <v>44013</v>
      </c>
      <c r="F2540" s="26">
        <f t="shared" si="39"/>
        <v>47665</v>
      </c>
      <c r="G2540" s="55" t="s">
        <v>4700</v>
      </c>
      <c r="H2540" s="57">
        <v>10000000</v>
      </c>
      <c r="I2540" s="39"/>
      <c r="J2540" s="40"/>
      <c r="K2540" s="45">
        <v>10000000</v>
      </c>
    </row>
    <row r="2541" spans="1:11" s="62" customFormat="1" ht="22.5" x14ac:dyDescent="0.2">
      <c r="A2541" s="25">
        <v>11469</v>
      </c>
      <c r="B2541" s="54" t="s">
        <v>1132</v>
      </c>
      <c r="C2541" s="55" t="s">
        <v>970</v>
      </c>
      <c r="D2541" s="59" t="s">
        <v>3537</v>
      </c>
      <c r="E2541" s="56">
        <v>44013</v>
      </c>
      <c r="F2541" s="26">
        <f t="shared" si="39"/>
        <v>47665</v>
      </c>
      <c r="G2541" s="55" t="s">
        <v>4701</v>
      </c>
      <c r="H2541" s="57">
        <v>10000000</v>
      </c>
      <c r="I2541" s="39"/>
      <c r="J2541" s="40"/>
      <c r="K2541" s="45">
        <v>10000000</v>
      </c>
    </row>
    <row r="2542" spans="1:11" s="62" customFormat="1" ht="33.75" x14ac:dyDescent="0.2">
      <c r="A2542" s="25">
        <v>11470</v>
      </c>
      <c r="B2542" s="54" t="s">
        <v>1132</v>
      </c>
      <c r="C2542" s="55" t="s">
        <v>970</v>
      </c>
      <c r="D2542" s="59" t="s">
        <v>3537</v>
      </c>
      <c r="E2542" s="56">
        <v>44013</v>
      </c>
      <c r="F2542" s="26">
        <f t="shared" si="39"/>
        <v>47665</v>
      </c>
      <c r="G2542" s="55" t="s">
        <v>4702</v>
      </c>
      <c r="H2542" s="57">
        <v>2000000</v>
      </c>
      <c r="I2542" s="39">
        <v>1500000</v>
      </c>
      <c r="J2542" s="40" t="s">
        <v>6374</v>
      </c>
      <c r="K2542" s="45">
        <v>500000</v>
      </c>
    </row>
    <row r="2543" spans="1:11" s="62" customFormat="1" ht="22.5" x14ac:dyDescent="0.2">
      <c r="A2543" s="25">
        <v>11471</v>
      </c>
      <c r="B2543" s="54" t="s">
        <v>1132</v>
      </c>
      <c r="C2543" s="55" t="s">
        <v>1395</v>
      </c>
      <c r="D2543" s="59" t="s">
        <v>3537</v>
      </c>
      <c r="E2543" s="56">
        <v>44013</v>
      </c>
      <c r="F2543" s="26">
        <f t="shared" si="39"/>
        <v>47665</v>
      </c>
      <c r="G2543" s="55" t="s">
        <v>4703</v>
      </c>
      <c r="H2543" s="57">
        <v>1000000</v>
      </c>
      <c r="I2543" s="39"/>
      <c r="J2543" s="40"/>
      <c r="K2543" s="45">
        <v>1000000</v>
      </c>
    </row>
    <row r="2544" spans="1:11" s="62" customFormat="1" ht="33.75" x14ac:dyDescent="0.2">
      <c r="A2544" s="25">
        <v>11472</v>
      </c>
      <c r="B2544" s="54" t="s">
        <v>1132</v>
      </c>
      <c r="C2544" s="55" t="s">
        <v>1395</v>
      </c>
      <c r="D2544" s="59" t="s">
        <v>3537</v>
      </c>
      <c r="E2544" s="56">
        <v>44013</v>
      </c>
      <c r="F2544" s="26">
        <f t="shared" si="39"/>
        <v>47665</v>
      </c>
      <c r="G2544" s="55" t="s">
        <v>4704</v>
      </c>
      <c r="H2544" s="57">
        <v>5000000</v>
      </c>
      <c r="I2544" s="39">
        <v>5000000</v>
      </c>
      <c r="J2544" s="40" t="s">
        <v>6375</v>
      </c>
      <c r="K2544" s="45">
        <v>0</v>
      </c>
    </row>
    <row r="2545" spans="1:11" s="62" customFormat="1" ht="33.75" x14ac:dyDescent="0.2">
      <c r="A2545" s="25">
        <v>11473</v>
      </c>
      <c r="B2545" s="54" t="s">
        <v>1132</v>
      </c>
      <c r="C2545" s="55" t="s">
        <v>1395</v>
      </c>
      <c r="D2545" s="59" t="s">
        <v>3537</v>
      </c>
      <c r="E2545" s="56">
        <v>44013</v>
      </c>
      <c r="F2545" s="26">
        <f t="shared" si="39"/>
        <v>47665</v>
      </c>
      <c r="G2545" s="55" t="s">
        <v>4705</v>
      </c>
      <c r="H2545" s="57">
        <v>1000000</v>
      </c>
      <c r="I2545" s="39"/>
      <c r="J2545" s="40"/>
      <c r="K2545" s="45">
        <v>1000000</v>
      </c>
    </row>
    <row r="2546" spans="1:11" s="62" customFormat="1" ht="22.5" x14ac:dyDescent="0.2">
      <c r="A2546" s="25">
        <v>11474</v>
      </c>
      <c r="B2546" s="54" t="s">
        <v>1132</v>
      </c>
      <c r="C2546" s="55" t="s">
        <v>1395</v>
      </c>
      <c r="D2546" s="59" t="s">
        <v>3537</v>
      </c>
      <c r="E2546" s="56">
        <v>44013</v>
      </c>
      <c r="F2546" s="26">
        <f t="shared" si="39"/>
        <v>47665</v>
      </c>
      <c r="G2546" s="55" t="s">
        <v>4706</v>
      </c>
      <c r="H2546" s="57">
        <v>4000000</v>
      </c>
      <c r="I2546" s="39"/>
      <c r="J2546" s="40"/>
      <c r="K2546" s="45">
        <v>4000000</v>
      </c>
    </row>
    <row r="2547" spans="1:11" s="62" customFormat="1" ht="22.5" x14ac:dyDescent="0.2">
      <c r="A2547" s="25">
        <v>11475</v>
      </c>
      <c r="B2547" s="54" t="s">
        <v>1132</v>
      </c>
      <c r="C2547" s="55" t="s">
        <v>1395</v>
      </c>
      <c r="D2547" s="59" t="s">
        <v>3537</v>
      </c>
      <c r="E2547" s="56">
        <v>44013</v>
      </c>
      <c r="F2547" s="26">
        <f t="shared" si="39"/>
        <v>47665</v>
      </c>
      <c r="G2547" s="55" t="s">
        <v>4707</v>
      </c>
      <c r="H2547" s="57">
        <v>7000000</v>
      </c>
      <c r="I2547" s="39"/>
      <c r="J2547" s="40"/>
      <c r="K2547" s="45">
        <v>7000000</v>
      </c>
    </row>
    <row r="2548" spans="1:11" s="62" customFormat="1" ht="22.5" x14ac:dyDescent="0.2">
      <c r="A2548" s="25">
        <v>11476</v>
      </c>
      <c r="B2548" s="54" t="s">
        <v>1132</v>
      </c>
      <c r="C2548" s="55" t="s">
        <v>1395</v>
      </c>
      <c r="D2548" s="59" t="s">
        <v>3537</v>
      </c>
      <c r="E2548" s="56">
        <v>44013</v>
      </c>
      <c r="F2548" s="26">
        <f t="shared" si="39"/>
        <v>47665</v>
      </c>
      <c r="G2548" s="55" t="s">
        <v>4708</v>
      </c>
      <c r="H2548" s="57">
        <v>1000000</v>
      </c>
      <c r="I2548" s="39"/>
      <c r="J2548" s="40"/>
      <c r="K2548" s="45">
        <v>1000000</v>
      </c>
    </row>
    <row r="2549" spans="1:11" s="62" customFormat="1" ht="22.5" x14ac:dyDescent="0.2">
      <c r="A2549" s="25">
        <v>11477</v>
      </c>
      <c r="B2549" s="54" t="s">
        <v>1132</v>
      </c>
      <c r="C2549" s="55" t="s">
        <v>1395</v>
      </c>
      <c r="D2549" s="59" t="s">
        <v>3537</v>
      </c>
      <c r="E2549" s="56">
        <v>44013</v>
      </c>
      <c r="F2549" s="26">
        <f t="shared" si="39"/>
        <v>47665</v>
      </c>
      <c r="G2549" s="55" t="s">
        <v>4709</v>
      </c>
      <c r="H2549" s="57">
        <v>1000000</v>
      </c>
      <c r="I2549" s="39"/>
      <c r="J2549" s="40"/>
      <c r="K2549" s="45">
        <v>1000000</v>
      </c>
    </row>
    <row r="2550" spans="1:11" s="62" customFormat="1" ht="22.5" x14ac:dyDescent="0.2">
      <c r="A2550" s="25">
        <v>11478</v>
      </c>
      <c r="B2550" s="54" t="s">
        <v>1132</v>
      </c>
      <c r="C2550" s="55" t="s">
        <v>1395</v>
      </c>
      <c r="D2550" s="59" t="s">
        <v>3537</v>
      </c>
      <c r="E2550" s="56">
        <v>44013</v>
      </c>
      <c r="F2550" s="26">
        <f t="shared" si="39"/>
        <v>47665</v>
      </c>
      <c r="G2550" s="55" t="s">
        <v>4710</v>
      </c>
      <c r="H2550" s="57">
        <v>7000000</v>
      </c>
      <c r="I2550" s="39"/>
      <c r="J2550" s="40"/>
      <c r="K2550" s="45">
        <v>7000000</v>
      </c>
    </row>
    <row r="2551" spans="1:11" s="62" customFormat="1" ht="45" x14ac:dyDescent="0.2">
      <c r="A2551" s="25">
        <v>11479</v>
      </c>
      <c r="B2551" s="54" t="s">
        <v>1132</v>
      </c>
      <c r="C2551" s="55" t="s">
        <v>1395</v>
      </c>
      <c r="D2551" s="59" t="s">
        <v>3537</v>
      </c>
      <c r="E2551" s="56">
        <v>44013</v>
      </c>
      <c r="F2551" s="26">
        <f t="shared" si="39"/>
        <v>47665</v>
      </c>
      <c r="G2551" s="55" t="s">
        <v>4711</v>
      </c>
      <c r="H2551" s="57">
        <v>4000000</v>
      </c>
      <c r="I2551" s="39"/>
      <c r="J2551" s="40"/>
      <c r="K2551" s="45">
        <v>4000000</v>
      </c>
    </row>
    <row r="2552" spans="1:11" s="62" customFormat="1" ht="22.5" x14ac:dyDescent="0.2">
      <c r="A2552" s="25">
        <v>11480</v>
      </c>
      <c r="B2552" s="54" t="s">
        <v>1132</v>
      </c>
      <c r="C2552" s="55" t="s">
        <v>1395</v>
      </c>
      <c r="D2552" s="59" t="s">
        <v>3537</v>
      </c>
      <c r="E2552" s="56">
        <v>44013</v>
      </c>
      <c r="F2552" s="26">
        <f t="shared" si="39"/>
        <v>47665</v>
      </c>
      <c r="G2552" s="55" t="s">
        <v>4712</v>
      </c>
      <c r="H2552" s="57">
        <v>4000000</v>
      </c>
      <c r="I2552" s="39"/>
      <c r="J2552" s="40"/>
      <c r="K2552" s="45">
        <v>4000000</v>
      </c>
    </row>
    <row r="2553" spans="1:11" s="62" customFormat="1" ht="22.5" x14ac:dyDescent="0.2">
      <c r="A2553" s="25">
        <v>11481</v>
      </c>
      <c r="B2553" s="54" t="s">
        <v>1132</v>
      </c>
      <c r="C2553" s="55" t="s">
        <v>1395</v>
      </c>
      <c r="D2553" s="59" t="s">
        <v>3537</v>
      </c>
      <c r="E2553" s="56">
        <v>44013</v>
      </c>
      <c r="F2553" s="26">
        <f t="shared" si="39"/>
        <v>47665</v>
      </c>
      <c r="G2553" s="55" t="s">
        <v>4712</v>
      </c>
      <c r="H2553" s="57">
        <v>7000000</v>
      </c>
      <c r="I2553" s="39"/>
      <c r="J2553" s="40"/>
      <c r="K2553" s="45">
        <v>7000000</v>
      </c>
    </row>
    <row r="2554" spans="1:11" s="62" customFormat="1" ht="22.5" x14ac:dyDescent="0.2">
      <c r="A2554" s="25">
        <v>11482</v>
      </c>
      <c r="B2554" s="54" t="s">
        <v>1132</v>
      </c>
      <c r="C2554" s="55" t="s">
        <v>1395</v>
      </c>
      <c r="D2554" s="59" t="s">
        <v>3537</v>
      </c>
      <c r="E2554" s="56">
        <v>44013</v>
      </c>
      <c r="F2554" s="26">
        <f t="shared" si="39"/>
        <v>47665</v>
      </c>
      <c r="G2554" s="55" t="s">
        <v>4713</v>
      </c>
      <c r="H2554" s="57">
        <v>7000000</v>
      </c>
      <c r="I2554" s="39">
        <v>5500000</v>
      </c>
      <c r="J2554" s="40" t="s">
        <v>5132</v>
      </c>
      <c r="K2554" s="45">
        <v>1500000</v>
      </c>
    </row>
    <row r="2555" spans="1:11" s="62" customFormat="1" ht="22.5" x14ac:dyDescent="0.2">
      <c r="A2555" s="25">
        <v>11483</v>
      </c>
      <c r="B2555" s="54" t="s">
        <v>1132</v>
      </c>
      <c r="C2555" s="55" t="s">
        <v>4714</v>
      </c>
      <c r="D2555" s="59" t="s">
        <v>3537</v>
      </c>
      <c r="E2555" s="56">
        <v>44013</v>
      </c>
      <c r="F2555" s="26">
        <f t="shared" si="39"/>
        <v>47665</v>
      </c>
      <c r="G2555" s="55" t="s">
        <v>4715</v>
      </c>
      <c r="H2555" s="57">
        <v>1000000</v>
      </c>
      <c r="I2555" s="39"/>
      <c r="J2555" s="40"/>
      <c r="K2555" s="45">
        <v>1000000</v>
      </c>
    </row>
    <row r="2556" spans="1:11" s="62" customFormat="1" ht="22.5" x14ac:dyDescent="0.2">
      <c r="A2556" s="25">
        <v>11484</v>
      </c>
      <c r="B2556" s="54" t="s">
        <v>1132</v>
      </c>
      <c r="C2556" s="55" t="s">
        <v>3108</v>
      </c>
      <c r="D2556" s="59" t="s">
        <v>3537</v>
      </c>
      <c r="E2556" s="56">
        <v>44013</v>
      </c>
      <c r="F2556" s="26">
        <f t="shared" si="39"/>
        <v>47665</v>
      </c>
      <c r="G2556" s="55" t="s">
        <v>4716</v>
      </c>
      <c r="H2556" s="57">
        <v>10000000</v>
      </c>
      <c r="I2556" s="39"/>
      <c r="J2556" s="40"/>
      <c r="K2556" s="45">
        <v>10000000</v>
      </c>
    </row>
    <row r="2557" spans="1:11" s="62" customFormat="1" ht="33.75" x14ac:dyDescent="0.2">
      <c r="A2557" s="25">
        <v>11485</v>
      </c>
      <c r="B2557" s="54" t="s">
        <v>1132</v>
      </c>
      <c r="C2557" s="55" t="s">
        <v>4717</v>
      </c>
      <c r="D2557" s="59" t="s">
        <v>3537</v>
      </c>
      <c r="E2557" s="56">
        <v>44013</v>
      </c>
      <c r="F2557" s="26">
        <f t="shared" si="39"/>
        <v>47665</v>
      </c>
      <c r="G2557" s="55" t="s">
        <v>4546</v>
      </c>
      <c r="H2557" s="57">
        <v>10000000</v>
      </c>
      <c r="I2557" s="39"/>
      <c r="J2557" s="40"/>
      <c r="K2557" s="45">
        <v>10000000</v>
      </c>
    </row>
    <row r="2558" spans="1:11" s="62" customFormat="1" ht="22.5" x14ac:dyDescent="0.2">
      <c r="A2558" s="25">
        <v>11486</v>
      </c>
      <c r="B2558" s="54" t="s">
        <v>1132</v>
      </c>
      <c r="C2558" s="55" t="s">
        <v>233</v>
      </c>
      <c r="D2558" s="59" t="s">
        <v>3537</v>
      </c>
      <c r="E2558" s="56">
        <v>44013</v>
      </c>
      <c r="F2558" s="26">
        <f t="shared" si="39"/>
        <v>47665</v>
      </c>
      <c r="G2558" s="55" t="s">
        <v>4718</v>
      </c>
      <c r="H2558" s="57">
        <v>3000000</v>
      </c>
      <c r="I2558" s="39">
        <v>500000</v>
      </c>
      <c r="J2558" s="40">
        <v>44536</v>
      </c>
      <c r="K2558" s="45">
        <v>2500000</v>
      </c>
    </row>
    <row r="2559" spans="1:11" s="62" customFormat="1" ht="22.5" x14ac:dyDescent="0.2">
      <c r="A2559" s="25">
        <v>11487</v>
      </c>
      <c r="B2559" s="54" t="s">
        <v>1132</v>
      </c>
      <c r="C2559" s="55" t="s">
        <v>233</v>
      </c>
      <c r="D2559" s="59" t="s">
        <v>3537</v>
      </c>
      <c r="E2559" s="56">
        <v>44013</v>
      </c>
      <c r="F2559" s="26">
        <f t="shared" si="39"/>
        <v>47665</v>
      </c>
      <c r="G2559" s="55" t="s">
        <v>4719</v>
      </c>
      <c r="H2559" s="57">
        <v>5000000</v>
      </c>
      <c r="I2559" s="39"/>
      <c r="J2559" s="40"/>
      <c r="K2559" s="45">
        <v>5000000</v>
      </c>
    </row>
    <row r="2560" spans="1:11" s="62" customFormat="1" ht="33.75" x14ac:dyDescent="0.2">
      <c r="A2560" s="25">
        <v>11488</v>
      </c>
      <c r="B2560" s="54" t="s">
        <v>1131</v>
      </c>
      <c r="C2560" s="55" t="s">
        <v>976</v>
      </c>
      <c r="D2560" s="59" t="s">
        <v>3537</v>
      </c>
      <c r="E2560" s="56">
        <v>44013</v>
      </c>
      <c r="F2560" s="26">
        <f t="shared" si="39"/>
        <v>47665</v>
      </c>
      <c r="G2560" s="55" t="s">
        <v>4037</v>
      </c>
      <c r="H2560" s="57">
        <v>5000000</v>
      </c>
      <c r="I2560" s="39">
        <v>1500000</v>
      </c>
      <c r="J2560" s="40">
        <v>44188</v>
      </c>
      <c r="K2560" s="45">
        <v>3500000</v>
      </c>
    </row>
    <row r="2561" spans="1:11" s="62" customFormat="1" ht="33.75" x14ac:dyDescent="0.2">
      <c r="A2561" s="25">
        <v>11489</v>
      </c>
      <c r="B2561" s="54" t="s">
        <v>1131</v>
      </c>
      <c r="C2561" s="55" t="s">
        <v>976</v>
      </c>
      <c r="D2561" s="59" t="s">
        <v>3537</v>
      </c>
      <c r="E2561" s="56">
        <v>44013</v>
      </c>
      <c r="F2561" s="26">
        <f t="shared" si="39"/>
        <v>47665</v>
      </c>
      <c r="G2561" s="55" t="s">
        <v>1773</v>
      </c>
      <c r="H2561" s="57">
        <v>10000000</v>
      </c>
      <c r="I2561" s="39">
        <v>9300000</v>
      </c>
      <c r="J2561" s="40" t="s">
        <v>5128</v>
      </c>
      <c r="K2561" s="45">
        <v>700000</v>
      </c>
    </row>
    <row r="2562" spans="1:11" s="62" customFormat="1" ht="67.5" x14ac:dyDescent="0.2">
      <c r="A2562" s="25">
        <v>11490</v>
      </c>
      <c r="B2562" s="54" t="s">
        <v>1131</v>
      </c>
      <c r="C2562" s="55" t="s">
        <v>94</v>
      </c>
      <c r="D2562" s="59" t="s">
        <v>3537</v>
      </c>
      <c r="E2562" s="56">
        <v>44013</v>
      </c>
      <c r="F2562" s="26">
        <f t="shared" si="39"/>
        <v>47665</v>
      </c>
      <c r="G2562" s="55" t="s">
        <v>4720</v>
      </c>
      <c r="H2562" s="57">
        <v>3000000</v>
      </c>
      <c r="I2562" s="39">
        <v>500000</v>
      </c>
      <c r="J2562" s="40">
        <v>44188</v>
      </c>
      <c r="K2562" s="45">
        <v>2500000</v>
      </c>
    </row>
    <row r="2563" spans="1:11" s="62" customFormat="1" ht="45" x14ac:dyDescent="0.2">
      <c r="A2563" s="25">
        <v>11491</v>
      </c>
      <c r="B2563" s="54" t="s">
        <v>1131</v>
      </c>
      <c r="C2563" s="55" t="s">
        <v>2005</v>
      </c>
      <c r="D2563" s="59" t="s">
        <v>3537</v>
      </c>
      <c r="E2563" s="56">
        <v>44013</v>
      </c>
      <c r="F2563" s="26">
        <f t="shared" si="39"/>
        <v>47665</v>
      </c>
      <c r="G2563" s="55" t="s">
        <v>4721</v>
      </c>
      <c r="H2563" s="57">
        <v>750000</v>
      </c>
      <c r="I2563" s="39"/>
      <c r="J2563" s="40"/>
      <c r="K2563" s="45">
        <v>750000</v>
      </c>
    </row>
    <row r="2564" spans="1:11" s="62" customFormat="1" ht="45" x14ac:dyDescent="0.2">
      <c r="A2564" s="25">
        <v>11492</v>
      </c>
      <c r="B2564" s="54" t="s">
        <v>1131</v>
      </c>
      <c r="C2564" s="55" t="s">
        <v>2005</v>
      </c>
      <c r="D2564" s="59" t="s">
        <v>3537</v>
      </c>
      <c r="E2564" s="56">
        <v>44013</v>
      </c>
      <c r="F2564" s="26">
        <f t="shared" ref="F2564:F2627" si="40">IF(D2564="","",(DATE(YEAR(E2564)+10,MONTH(E2564),DAY(E2564))))</f>
        <v>47665</v>
      </c>
      <c r="G2564" s="55" t="s">
        <v>4722</v>
      </c>
      <c r="H2564" s="57">
        <v>1000000</v>
      </c>
      <c r="I2564" s="39">
        <v>0</v>
      </c>
      <c r="J2564" s="40"/>
      <c r="K2564" s="45">
        <v>1000000</v>
      </c>
    </row>
    <row r="2565" spans="1:11" s="62" customFormat="1" ht="45" x14ac:dyDescent="0.2">
      <c r="A2565" s="25">
        <v>11493</v>
      </c>
      <c r="B2565" s="54" t="s">
        <v>1131</v>
      </c>
      <c r="C2565" s="55" t="s">
        <v>2005</v>
      </c>
      <c r="D2565" s="59" t="s">
        <v>3537</v>
      </c>
      <c r="E2565" s="56">
        <v>44013</v>
      </c>
      <c r="F2565" s="26">
        <f t="shared" si="40"/>
        <v>47665</v>
      </c>
      <c r="G2565" s="55" t="s">
        <v>4723</v>
      </c>
      <c r="H2565" s="57">
        <v>2000000</v>
      </c>
      <c r="I2565" s="39"/>
      <c r="J2565" s="40"/>
      <c r="K2565" s="45">
        <v>2000000</v>
      </c>
    </row>
    <row r="2566" spans="1:11" s="62" customFormat="1" ht="45" x14ac:dyDescent="0.2">
      <c r="A2566" s="25">
        <v>11494</v>
      </c>
      <c r="B2566" s="54" t="s">
        <v>1131</v>
      </c>
      <c r="C2566" s="55" t="s">
        <v>2005</v>
      </c>
      <c r="D2566" s="59" t="s">
        <v>3537</v>
      </c>
      <c r="E2566" s="56">
        <v>44013</v>
      </c>
      <c r="F2566" s="26">
        <f t="shared" si="40"/>
        <v>47665</v>
      </c>
      <c r="G2566" s="55" t="s">
        <v>4724</v>
      </c>
      <c r="H2566" s="57">
        <v>2000000</v>
      </c>
      <c r="I2566" s="39"/>
      <c r="J2566" s="40"/>
      <c r="K2566" s="45">
        <v>2000000</v>
      </c>
    </row>
    <row r="2567" spans="1:11" s="62" customFormat="1" ht="45" x14ac:dyDescent="0.2">
      <c r="A2567" s="25">
        <v>11495</v>
      </c>
      <c r="B2567" s="54" t="s">
        <v>1131</v>
      </c>
      <c r="C2567" s="55" t="s">
        <v>2005</v>
      </c>
      <c r="D2567" s="59" t="s">
        <v>3537</v>
      </c>
      <c r="E2567" s="56">
        <v>44013</v>
      </c>
      <c r="F2567" s="26">
        <f t="shared" si="40"/>
        <v>47665</v>
      </c>
      <c r="G2567" s="55" t="s">
        <v>4725</v>
      </c>
      <c r="H2567" s="57">
        <v>2000000</v>
      </c>
      <c r="I2567" s="39"/>
      <c r="J2567" s="40"/>
      <c r="K2567" s="45">
        <v>2000000</v>
      </c>
    </row>
    <row r="2568" spans="1:11" s="62" customFormat="1" ht="45" x14ac:dyDescent="0.2">
      <c r="A2568" s="25">
        <v>11496</v>
      </c>
      <c r="B2568" s="54" t="s">
        <v>1131</v>
      </c>
      <c r="C2568" s="55" t="s">
        <v>2005</v>
      </c>
      <c r="D2568" s="59" t="s">
        <v>3537</v>
      </c>
      <c r="E2568" s="56">
        <v>44013</v>
      </c>
      <c r="F2568" s="26">
        <f t="shared" si="40"/>
        <v>47665</v>
      </c>
      <c r="G2568" s="55" t="s">
        <v>4726</v>
      </c>
      <c r="H2568" s="57">
        <v>3000000</v>
      </c>
      <c r="I2568" s="39"/>
      <c r="J2568" s="40"/>
      <c r="K2568" s="45">
        <v>3000000</v>
      </c>
    </row>
    <row r="2569" spans="1:11" s="62" customFormat="1" ht="45" x14ac:dyDescent="0.2">
      <c r="A2569" s="25">
        <v>11497</v>
      </c>
      <c r="B2569" s="54" t="s">
        <v>1131</v>
      </c>
      <c r="C2569" s="55" t="s">
        <v>2005</v>
      </c>
      <c r="D2569" s="59" t="s">
        <v>3537</v>
      </c>
      <c r="E2569" s="56">
        <v>44013</v>
      </c>
      <c r="F2569" s="26">
        <f t="shared" si="40"/>
        <v>47665</v>
      </c>
      <c r="G2569" s="55" t="s">
        <v>4727</v>
      </c>
      <c r="H2569" s="57">
        <v>3000000</v>
      </c>
      <c r="I2569" s="39"/>
      <c r="J2569" s="40"/>
      <c r="K2569" s="45">
        <v>3000000</v>
      </c>
    </row>
    <row r="2570" spans="1:11" s="62" customFormat="1" ht="56.25" x14ac:dyDescent="0.2">
      <c r="A2570" s="25">
        <v>11498</v>
      </c>
      <c r="B2570" s="54" t="s">
        <v>1131</v>
      </c>
      <c r="C2570" s="55" t="s">
        <v>2005</v>
      </c>
      <c r="D2570" s="59" t="s">
        <v>3537</v>
      </c>
      <c r="E2570" s="56">
        <v>44013</v>
      </c>
      <c r="F2570" s="26">
        <f t="shared" si="40"/>
        <v>47665</v>
      </c>
      <c r="G2570" s="55" t="s">
        <v>4728</v>
      </c>
      <c r="H2570" s="57">
        <v>3000000</v>
      </c>
      <c r="I2570" s="39"/>
      <c r="J2570" s="40"/>
      <c r="K2570" s="45">
        <v>3000000</v>
      </c>
    </row>
    <row r="2571" spans="1:11" s="62" customFormat="1" ht="45" x14ac:dyDescent="0.2">
      <c r="A2571" s="25">
        <v>11499</v>
      </c>
      <c r="B2571" s="54" t="s">
        <v>1131</v>
      </c>
      <c r="C2571" s="55" t="s">
        <v>2005</v>
      </c>
      <c r="D2571" s="59" t="s">
        <v>3537</v>
      </c>
      <c r="E2571" s="56">
        <v>44013</v>
      </c>
      <c r="F2571" s="26">
        <f t="shared" si="40"/>
        <v>47665</v>
      </c>
      <c r="G2571" s="55" t="s">
        <v>4729</v>
      </c>
      <c r="H2571" s="57">
        <v>5000000</v>
      </c>
      <c r="I2571" s="39"/>
      <c r="J2571" s="40"/>
      <c r="K2571" s="45">
        <v>5000000</v>
      </c>
    </row>
    <row r="2572" spans="1:11" s="62" customFormat="1" ht="22.5" x14ac:dyDescent="0.2">
      <c r="A2572" s="25">
        <v>11500</v>
      </c>
      <c r="B2572" s="54" t="s">
        <v>80</v>
      </c>
      <c r="C2572" s="55" t="s">
        <v>1130</v>
      </c>
      <c r="D2572" s="59" t="s">
        <v>3537</v>
      </c>
      <c r="E2572" s="56">
        <v>44013</v>
      </c>
      <c r="F2572" s="26">
        <f t="shared" si="40"/>
        <v>47665</v>
      </c>
      <c r="G2572" s="55" t="s">
        <v>4730</v>
      </c>
      <c r="H2572" s="57">
        <v>500000</v>
      </c>
      <c r="I2572" s="39"/>
      <c r="J2572" s="40"/>
      <c r="K2572" s="45">
        <v>500000</v>
      </c>
    </row>
    <row r="2573" spans="1:11" s="62" customFormat="1" ht="45" x14ac:dyDescent="0.2">
      <c r="A2573" s="25">
        <v>11501</v>
      </c>
      <c r="B2573" s="54" t="s">
        <v>80</v>
      </c>
      <c r="C2573" s="55" t="s">
        <v>4731</v>
      </c>
      <c r="D2573" s="59" t="s">
        <v>3537</v>
      </c>
      <c r="E2573" s="56">
        <v>44013</v>
      </c>
      <c r="F2573" s="26">
        <f t="shared" si="40"/>
        <v>47665</v>
      </c>
      <c r="G2573" s="55" t="s">
        <v>4732</v>
      </c>
      <c r="H2573" s="57">
        <v>10000000</v>
      </c>
      <c r="I2573" s="39"/>
      <c r="J2573" s="40"/>
      <c r="K2573" s="45">
        <v>10000000</v>
      </c>
    </row>
    <row r="2574" spans="1:11" s="62" customFormat="1" ht="33.75" x14ac:dyDescent="0.2">
      <c r="A2574" s="25">
        <v>11502</v>
      </c>
      <c r="B2574" s="54" t="s">
        <v>90</v>
      </c>
      <c r="C2574" s="55" t="s">
        <v>976</v>
      </c>
      <c r="D2574" s="59" t="s">
        <v>3537</v>
      </c>
      <c r="E2574" s="56">
        <v>44013</v>
      </c>
      <c r="F2574" s="26">
        <f t="shared" si="40"/>
        <v>47665</v>
      </c>
      <c r="G2574" s="55" t="s">
        <v>4733</v>
      </c>
      <c r="H2574" s="57">
        <v>10000000</v>
      </c>
      <c r="I2574" s="39"/>
      <c r="J2574" s="40"/>
      <c r="K2574" s="45">
        <v>10000000</v>
      </c>
    </row>
    <row r="2575" spans="1:11" s="62" customFormat="1" ht="22.5" x14ac:dyDescent="0.2">
      <c r="A2575" s="25">
        <v>11503</v>
      </c>
      <c r="B2575" s="54" t="s">
        <v>90</v>
      </c>
      <c r="C2575" s="55" t="s">
        <v>976</v>
      </c>
      <c r="D2575" s="59" t="s">
        <v>3537</v>
      </c>
      <c r="E2575" s="56">
        <v>44013</v>
      </c>
      <c r="F2575" s="26">
        <f t="shared" si="40"/>
        <v>47665</v>
      </c>
      <c r="G2575" s="55" t="s">
        <v>4734</v>
      </c>
      <c r="H2575" s="57">
        <v>3000000</v>
      </c>
      <c r="I2575" s="39"/>
      <c r="J2575" s="40"/>
      <c r="K2575" s="45">
        <v>3000000</v>
      </c>
    </row>
    <row r="2576" spans="1:11" s="62" customFormat="1" ht="22.5" x14ac:dyDescent="0.2">
      <c r="A2576" s="25">
        <v>11504</v>
      </c>
      <c r="B2576" s="54" t="s">
        <v>90</v>
      </c>
      <c r="C2576" s="55" t="s">
        <v>976</v>
      </c>
      <c r="D2576" s="59" t="s">
        <v>3537</v>
      </c>
      <c r="E2576" s="56">
        <v>44013</v>
      </c>
      <c r="F2576" s="26">
        <f t="shared" si="40"/>
        <v>47665</v>
      </c>
      <c r="G2576" s="55" t="s">
        <v>4735</v>
      </c>
      <c r="H2576" s="57">
        <v>5000000</v>
      </c>
      <c r="I2576" s="39"/>
      <c r="J2576" s="40"/>
      <c r="K2576" s="45">
        <v>5000000</v>
      </c>
    </row>
    <row r="2577" spans="1:11" s="62" customFormat="1" ht="33.75" x14ac:dyDescent="0.2">
      <c r="A2577" s="25">
        <v>11505</v>
      </c>
      <c r="B2577" s="54" t="s">
        <v>90</v>
      </c>
      <c r="C2577" s="55" t="s">
        <v>976</v>
      </c>
      <c r="D2577" s="59" t="s">
        <v>3537</v>
      </c>
      <c r="E2577" s="56">
        <v>44013</v>
      </c>
      <c r="F2577" s="26">
        <f t="shared" si="40"/>
        <v>47665</v>
      </c>
      <c r="G2577" s="55" t="s">
        <v>4736</v>
      </c>
      <c r="H2577" s="57">
        <v>20000000</v>
      </c>
      <c r="I2577" s="39"/>
      <c r="J2577" s="40"/>
      <c r="K2577" s="45">
        <v>20000000</v>
      </c>
    </row>
    <row r="2578" spans="1:11" s="62" customFormat="1" ht="33.75" x14ac:dyDescent="0.2">
      <c r="A2578" s="25">
        <v>11506</v>
      </c>
      <c r="B2578" s="54" t="s">
        <v>90</v>
      </c>
      <c r="C2578" s="55" t="s">
        <v>976</v>
      </c>
      <c r="D2578" s="59" t="s">
        <v>3537</v>
      </c>
      <c r="E2578" s="56">
        <v>44013</v>
      </c>
      <c r="F2578" s="26">
        <f t="shared" si="40"/>
        <v>47665</v>
      </c>
      <c r="G2578" s="55" t="s">
        <v>4737</v>
      </c>
      <c r="H2578" s="57">
        <v>2000000</v>
      </c>
      <c r="I2578" s="39">
        <v>1000000</v>
      </c>
      <c r="J2578" s="40">
        <v>44188</v>
      </c>
      <c r="K2578" s="45">
        <v>1000000</v>
      </c>
    </row>
    <row r="2579" spans="1:11" s="62" customFormat="1" ht="22.5" x14ac:dyDescent="0.2">
      <c r="A2579" s="25">
        <v>11507</v>
      </c>
      <c r="B2579" s="54" t="s">
        <v>90</v>
      </c>
      <c r="C2579" s="55" t="s">
        <v>976</v>
      </c>
      <c r="D2579" s="59" t="s">
        <v>3537</v>
      </c>
      <c r="E2579" s="56">
        <v>44013</v>
      </c>
      <c r="F2579" s="26">
        <f t="shared" si="40"/>
        <v>47665</v>
      </c>
      <c r="G2579" s="55" t="s">
        <v>4738</v>
      </c>
      <c r="H2579" s="57">
        <v>10000000</v>
      </c>
      <c r="I2579" s="39"/>
      <c r="J2579" s="40"/>
      <c r="K2579" s="45">
        <v>10000000</v>
      </c>
    </row>
    <row r="2580" spans="1:11" s="62" customFormat="1" ht="22.5" x14ac:dyDescent="0.2">
      <c r="A2580" s="25">
        <v>11508</v>
      </c>
      <c r="B2580" s="54" t="s">
        <v>90</v>
      </c>
      <c r="C2580" s="55" t="s">
        <v>927</v>
      </c>
      <c r="D2580" s="59" t="s">
        <v>3537</v>
      </c>
      <c r="E2580" s="56">
        <v>44013</v>
      </c>
      <c r="F2580" s="26">
        <f t="shared" si="40"/>
        <v>47665</v>
      </c>
      <c r="G2580" s="55" t="s">
        <v>4739</v>
      </c>
      <c r="H2580" s="57">
        <v>2000000</v>
      </c>
      <c r="I2580" s="39">
        <v>1250000</v>
      </c>
      <c r="J2580" s="40">
        <v>44536</v>
      </c>
      <c r="K2580" s="45">
        <v>750000</v>
      </c>
    </row>
    <row r="2581" spans="1:11" s="62" customFormat="1" ht="33.75" x14ac:dyDescent="0.2">
      <c r="A2581" s="25">
        <v>11509</v>
      </c>
      <c r="B2581" s="54" t="s">
        <v>90</v>
      </c>
      <c r="C2581" s="55" t="s">
        <v>927</v>
      </c>
      <c r="D2581" s="59" t="s">
        <v>3537</v>
      </c>
      <c r="E2581" s="56">
        <v>44013</v>
      </c>
      <c r="F2581" s="26">
        <f t="shared" si="40"/>
        <v>47665</v>
      </c>
      <c r="G2581" s="55" t="s">
        <v>4740</v>
      </c>
      <c r="H2581" s="57">
        <v>20000000</v>
      </c>
      <c r="I2581" s="39"/>
      <c r="J2581" s="40"/>
      <c r="K2581" s="45">
        <v>20000000</v>
      </c>
    </row>
    <row r="2582" spans="1:11" s="62" customFormat="1" ht="22.5" x14ac:dyDescent="0.2">
      <c r="A2582" s="25">
        <v>11510</v>
      </c>
      <c r="B2582" s="54" t="s">
        <v>90</v>
      </c>
      <c r="C2582" s="55" t="s">
        <v>927</v>
      </c>
      <c r="D2582" s="59" t="s">
        <v>3537</v>
      </c>
      <c r="E2582" s="56">
        <v>44013</v>
      </c>
      <c r="F2582" s="26">
        <f t="shared" si="40"/>
        <v>47665</v>
      </c>
      <c r="G2582" s="55" t="s">
        <v>4741</v>
      </c>
      <c r="H2582" s="57">
        <v>2500000</v>
      </c>
      <c r="I2582" s="39">
        <v>500000</v>
      </c>
      <c r="J2582" s="40">
        <v>44860</v>
      </c>
      <c r="K2582" s="45">
        <v>2000000</v>
      </c>
    </row>
    <row r="2583" spans="1:11" s="62" customFormat="1" ht="22.5" x14ac:dyDescent="0.2">
      <c r="A2583" s="25">
        <v>11511</v>
      </c>
      <c r="B2583" s="54" t="s">
        <v>90</v>
      </c>
      <c r="C2583" s="55" t="s">
        <v>927</v>
      </c>
      <c r="D2583" s="59" t="s">
        <v>3537</v>
      </c>
      <c r="E2583" s="56">
        <v>44013</v>
      </c>
      <c r="F2583" s="26">
        <f t="shared" si="40"/>
        <v>47665</v>
      </c>
      <c r="G2583" s="55" t="s">
        <v>4742</v>
      </c>
      <c r="H2583" s="57">
        <v>4000000</v>
      </c>
      <c r="I2583" s="39">
        <v>1200000</v>
      </c>
      <c r="J2583" s="40" t="s">
        <v>6373</v>
      </c>
      <c r="K2583" s="45">
        <v>2800000</v>
      </c>
    </row>
    <row r="2584" spans="1:11" s="62" customFormat="1" ht="22.5" x14ac:dyDescent="0.2">
      <c r="A2584" s="25">
        <v>11512</v>
      </c>
      <c r="B2584" s="54" t="s">
        <v>90</v>
      </c>
      <c r="C2584" s="55" t="s">
        <v>927</v>
      </c>
      <c r="D2584" s="59" t="s">
        <v>3537</v>
      </c>
      <c r="E2584" s="56">
        <v>44013</v>
      </c>
      <c r="F2584" s="26">
        <f t="shared" si="40"/>
        <v>47665</v>
      </c>
      <c r="G2584" s="55" t="s">
        <v>4743</v>
      </c>
      <c r="H2584" s="57">
        <v>16000000</v>
      </c>
      <c r="I2584" s="39"/>
      <c r="J2584" s="40"/>
      <c r="K2584" s="45">
        <v>16000000</v>
      </c>
    </row>
    <row r="2585" spans="1:11" s="62" customFormat="1" ht="22.5" x14ac:dyDescent="0.2">
      <c r="A2585" s="25">
        <v>11513</v>
      </c>
      <c r="B2585" s="54" t="s">
        <v>90</v>
      </c>
      <c r="C2585" s="55" t="s">
        <v>927</v>
      </c>
      <c r="D2585" s="59" t="s">
        <v>3537</v>
      </c>
      <c r="E2585" s="56">
        <v>44013</v>
      </c>
      <c r="F2585" s="26">
        <f t="shared" si="40"/>
        <v>47665</v>
      </c>
      <c r="G2585" s="55" t="s">
        <v>4744</v>
      </c>
      <c r="H2585" s="57">
        <v>4000000</v>
      </c>
      <c r="I2585" s="39"/>
      <c r="J2585" s="40"/>
      <c r="K2585" s="45">
        <v>4000000</v>
      </c>
    </row>
    <row r="2586" spans="1:11" s="62" customFormat="1" ht="33.75" x14ac:dyDescent="0.2">
      <c r="A2586" s="25">
        <v>11514</v>
      </c>
      <c r="B2586" s="54" t="s">
        <v>90</v>
      </c>
      <c r="C2586" s="55" t="s">
        <v>927</v>
      </c>
      <c r="D2586" s="59" t="s">
        <v>3537</v>
      </c>
      <c r="E2586" s="56">
        <v>44013</v>
      </c>
      <c r="F2586" s="26">
        <f t="shared" si="40"/>
        <v>47665</v>
      </c>
      <c r="G2586" s="55" t="s">
        <v>4745</v>
      </c>
      <c r="H2586" s="57">
        <v>5000000</v>
      </c>
      <c r="I2586" s="39">
        <v>1000000</v>
      </c>
      <c r="J2586" s="40">
        <v>44188</v>
      </c>
      <c r="K2586" s="45">
        <v>4000000</v>
      </c>
    </row>
    <row r="2587" spans="1:11" s="62" customFormat="1" ht="33.75" x14ac:dyDescent="0.2">
      <c r="A2587" s="25">
        <v>11515</v>
      </c>
      <c r="B2587" s="54" t="s">
        <v>90</v>
      </c>
      <c r="C2587" s="55" t="s">
        <v>927</v>
      </c>
      <c r="D2587" s="59" t="s">
        <v>3537</v>
      </c>
      <c r="E2587" s="56">
        <v>44013</v>
      </c>
      <c r="F2587" s="26">
        <f t="shared" si="40"/>
        <v>47665</v>
      </c>
      <c r="G2587" s="55" t="s">
        <v>4746</v>
      </c>
      <c r="H2587" s="57">
        <v>15000000</v>
      </c>
      <c r="I2587" s="39"/>
      <c r="J2587" s="40"/>
      <c r="K2587" s="45">
        <v>15000000</v>
      </c>
    </row>
    <row r="2588" spans="1:11" s="62" customFormat="1" ht="33.75" x14ac:dyDescent="0.2">
      <c r="A2588" s="25">
        <v>11516</v>
      </c>
      <c r="B2588" s="54" t="s">
        <v>90</v>
      </c>
      <c r="C2588" s="55" t="s">
        <v>927</v>
      </c>
      <c r="D2588" s="59" t="s">
        <v>3537</v>
      </c>
      <c r="E2588" s="56">
        <v>44013</v>
      </c>
      <c r="F2588" s="26">
        <f t="shared" si="40"/>
        <v>47665</v>
      </c>
      <c r="G2588" s="55" t="s">
        <v>4747</v>
      </c>
      <c r="H2588" s="57">
        <v>25000000</v>
      </c>
      <c r="I2588" s="39"/>
      <c r="J2588" s="40"/>
      <c r="K2588" s="45">
        <v>25000000</v>
      </c>
    </row>
    <row r="2589" spans="1:11" s="62" customFormat="1" ht="33.75" x14ac:dyDescent="0.2">
      <c r="A2589" s="25">
        <v>11517</v>
      </c>
      <c r="B2589" s="54" t="s">
        <v>90</v>
      </c>
      <c r="C2589" s="55" t="s">
        <v>927</v>
      </c>
      <c r="D2589" s="59" t="s">
        <v>3537</v>
      </c>
      <c r="E2589" s="56">
        <v>44013</v>
      </c>
      <c r="F2589" s="26">
        <f t="shared" si="40"/>
        <v>47665</v>
      </c>
      <c r="G2589" s="55" t="s">
        <v>4748</v>
      </c>
      <c r="H2589" s="57">
        <v>25000000</v>
      </c>
      <c r="I2589" s="39"/>
      <c r="J2589" s="40"/>
      <c r="K2589" s="45">
        <v>25000000</v>
      </c>
    </row>
    <row r="2590" spans="1:11" s="62" customFormat="1" ht="22.5" x14ac:dyDescent="0.2">
      <c r="A2590" s="25">
        <v>11518</v>
      </c>
      <c r="B2590" s="54" t="s">
        <v>90</v>
      </c>
      <c r="C2590" s="55" t="s">
        <v>927</v>
      </c>
      <c r="D2590" s="59" t="s">
        <v>3537</v>
      </c>
      <c r="E2590" s="56">
        <v>44013</v>
      </c>
      <c r="F2590" s="26">
        <f t="shared" si="40"/>
        <v>47665</v>
      </c>
      <c r="G2590" s="55" t="s">
        <v>4749</v>
      </c>
      <c r="H2590" s="57">
        <v>30000000</v>
      </c>
      <c r="I2590" s="39">
        <v>1250000</v>
      </c>
      <c r="J2590" s="40">
        <v>44860</v>
      </c>
      <c r="K2590" s="45">
        <v>28750000</v>
      </c>
    </row>
    <row r="2591" spans="1:11" s="62" customFormat="1" ht="33.75" x14ac:dyDescent="0.2">
      <c r="A2591" s="25">
        <v>11519</v>
      </c>
      <c r="B2591" s="54" t="s">
        <v>90</v>
      </c>
      <c r="C2591" s="55" t="s">
        <v>927</v>
      </c>
      <c r="D2591" s="59" t="s">
        <v>3537</v>
      </c>
      <c r="E2591" s="56">
        <v>44013</v>
      </c>
      <c r="F2591" s="26">
        <f t="shared" si="40"/>
        <v>47665</v>
      </c>
      <c r="G2591" s="55" t="s">
        <v>4750</v>
      </c>
      <c r="H2591" s="57">
        <v>2000000</v>
      </c>
      <c r="I2591" s="39"/>
      <c r="J2591" s="40"/>
      <c r="K2591" s="45">
        <v>2000000</v>
      </c>
    </row>
    <row r="2592" spans="1:11" s="62" customFormat="1" ht="33.75" x14ac:dyDescent="0.2">
      <c r="A2592" s="25">
        <v>11520</v>
      </c>
      <c r="B2592" s="54" t="s">
        <v>90</v>
      </c>
      <c r="C2592" s="55" t="s">
        <v>927</v>
      </c>
      <c r="D2592" s="59" t="s">
        <v>3537</v>
      </c>
      <c r="E2592" s="56">
        <v>44013</v>
      </c>
      <c r="F2592" s="26">
        <f t="shared" si="40"/>
        <v>47665</v>
      </c>
      <c r="G2592" s="55" t="s">
        <v>4751</v>
      </c>
      <c r="H2592" s="57">
        <v>10000000</v>
      </c>
      <c r="I2592" s="39">
        <v>1000000</v>
      </c>
      <c r="J2592" s="40">
        <v>44692</v>
      </c>
      <c r="K2592" s="45">
        <v>9000000</v>
      </c>
    </row>
    <row r="2593" spans="1:11" s="62" customFormat="1" ht="22.5" x14ac:dyDescent="0.2">
      <c r="A2593" s="25">
        <v>11521</v>
      </c>
      <c r="B2593" s="54" t="s">
        <v>90</v>
      </c>
      <c r="C2593" s="55" t="s">
        <v>927</v>
      </c>
      <c r="D2593" s="59" t="s">
        <v>3537</v>
      </c>
      <c r="E2593" s="56">
        <v>44013</v>
      </c>
      <c r="F2593" s="26">
        <f t="shared" si="40"/>
        <v>47665</v>
      </c>
      <c r="G2593" s="55" t="s">
        <v>4752</v>
      </c>
      <c r="H2593" s="57">
        <v>2500000</v>
      </c>
      <c r="I2593" s="39"/>
      <c r="J2593" s="40"/>
      <c r="K2593" s="45">
        <v>2500000</v>
      </c>
    </row>
    <row r="2594" spans="1:11" s="62" customFormat="1" ht="33.75" x14ac:dyDescent="0.2">
      <c r="A2594" s="25">
        <v>11522</v>
      </c>
      <c r="B2594" s="54" t="s">
        <v>90</v>
      </c>
      <c r="C2594" s="55" t="s">
        <v>927</v>
      </c>
      <c r="D2594" s="59" t="s">
        <v>3537</v>
      </c>
      <c r="E2594" s="56">
        <v>44013</v>
      </c>
      <c r="F2594" s="26">
        <f t="shared" si="40"/>
        <v>47665</v>
      </c>
      <c r="G2594" s="55" t="s">
        <v>4753</v>
      </c>
      <c r="H2594" s="57">
        <v>1500000</v>
      </c>
      <c r="I2594" s="39"/>
      <c r="J2594" s="40"/>
      <c r="K2594" s="45">
        <v>1500000</v>
      </c>
    </row>
    <row r="2595" spans="1:11" s="62" customFormat="1" ht="33.75" x14ac:dyDescent="0.2">
      <c r="A2595" s="25">
        <v>11523</v>
      </c>
      <c r="B2595" s="54" t="s">
        <v>90</v>
      </c>
      <c r="C2595" s="55" t="s">
        <v>927</v>
      </c>
      <c r="D2595" s="59" t="s">
        <v>3537</v>
      </c>
      <c r="E2595" s="56">
        <v>44013</v>
      </c>
      <c r="F2595" s="26">
        <f t="shared" si="40"/>
        <v>47665</v>
      </c>
      <c r="G2595" s="55" t="s">
        <v>4754</v>
      </c>
      <c r="H2595" s="57">
        <v>10000000</v>
      </c>
      <c r="I2595" s="39">
        <v>2250000</v>
      </c>
      <c r="J2595" s="40" t="s">
        <v>6377</v>
      </c>
      <c r="K2595" s="45">
        <v>7750000</v>
      </c>
    </row>
    <row r="2596" spans="1:11" s="62" customFormat="1" ht="33.75" x14ac:dyDescent="0.2">
      <c r="A2596" s="25">
        <v>11524</v>
      </c>
      <c r="B2596" s="54" t="s">
        <v>90</v>
      </c>
      <c r="C2596" s="55" t="s">
        <v>927</v>
      </c>
      <c r="D2596" s="59" t="s">
        <v>3537</v>
      </c>
      <c r="E2596" s="56">
        <v>44013</v>
      </c>
      <c r="F2596" s="26">
        <f t="shared" si="40"/>
        <v>47665</v>
      </c>
      <c r="G2596" s="55" t="s">
        <v>4755</v>
      </c>
      <c r="H2596" s="57">
        <v>25000000</v>
      </c>
      <c r="I2596" s="39">
        <v>1000000</v>
      </c>
      <c r="J2596" s="40">
        <v>44188</v>
      </c>
      <c r="K2596" s="45">
        <v>24000000</v>
      </c>
    </row>
    <row r="2597" spans="1:11" s="62" customFormat="1" ht="22.5" x14ac:dyDescent="0.2">
      <c r="A2597" s="25">
        <v>11525</v>
      </c>
      <c r="B2597" s="54" t="s">
        <v>90</v>
      </c>
      <c r="C2597" s="55" t="s">
        <v>927</v>
      </c>
      <c r="D2597" s="59" t="s">
        <v>3537</v>
      </c>
      <c r="E2597" s="56">
        <v>44013</v>
      </c>
      <c r="F2597" s="26">
        <f t="shared" si="40"/>
        <v>47665</v>
      </c>
      <c r="G2597" s="55" t="s">
        <v>4756</v>
      </c>
      <c r="H2597" s="57">
        <v>5000000</v>
      </c>
      <c r="I2597" s="39"/>
      <c r="J2597" s="40"/>
      <c r="K2597" s="45">
        <v>5000000</v>
      </c>
    </row>
    <row r="2598" spans="1:11" s="62" customFormat="1" ht="45" x14ac:dyDescent="0.2">
      <c r="A2598" s="25">
        <v>11526</v>
      </c>
      <c r="B2598" s="54" t="s">
        <v>90</v>
      </c>
      <c r="C2598" s="55" t="s">
        <v>927</v>
      </c>
      <c r="D2598" s="59" t="s">
        <v>3537</v>
      </c>
      <c r="E2598" s="56">
        <v>44013</v>
      </c>
      <c r="F2598" s="26">
        <f t="shared" si="40"/>
        <v>47665</v>
      </c>
      <c r="G2598" s="55" t="s">
        <v>4757</v>
      </c>
      <c r="H2598" s="57">
        <v>5000000</v>
      </c>
      <c r="I2598" s="39">
        <v>5000000</v>
      </c>
      <c r="J2598" s="40" t="s">
        <v>6401</v>
      </c>
      <c r="K2598" s="45">
        <v>0</v>
      </c>
    </row>
    <row r="2599" spans="1:11" s="62" customFormat="1" ht="22.5" x14ac:dyDescent="0.2">
      <c r="A2599" s="25">
        <v>11527</v>
      </c>
      <c r="B2599" s="54" t="s">
        <v>90</v>
      </c>
      <c r="C2599" s="55" t="s">
        <v>927</v>
      </c>
      <c r="D2599" s="59" t="s">
        <v>3537</v>
      </c>
      <c r="E2599" s="56">
        <v>44013</v>
      </c>
      <c r="F2599" s="26">
        <f t="shared" si="40"/>
        <v>47665</v>
      </c>
      <c r="G2599" s="55" t="s">
        <v>4758</v>
      </c>
      <c r="H2599" s="57">
        <v>15000000</v>
      </c>
      <c r="I2599" s="39"/>
      <c r="J2599" s="40"/>
      <c r="K2599" s="45">
        <v>15000000</v>
      </c>
    </row>
    <row r="2600" spans="1:11" s="62" customFormat="1" ht="22.5" x14ac:dyDescent="0.2">
      <c r="A2600" s="25">
        <v>11528</v>
      </c>
      <c r="B2600" s="54" t="s">
        <v>90</v>
      </c>
      <c r="C2600" s="55" t="s">
        <v>927</v>
      </c>
      <c r="D2600" s="59" t="s">
        <v>3537</v>
      </c>
      <c r="E2600" s="56">
        <v>44013</v>
      </c>
      <c r="F2600" s="26">
        <f t="shared" si="40"/>
        <v>47665</v>
      </c>
      <c r="G2600" s="55" t="s">
        <v>4759</v>
      </c>
      <c r="H2600" s="57">
        <v>1000000</v>
      </c>
      <c r="I2600" s="39"/>
      <c r="J2600" s="40"/>
      <c r="K2600" s="45">
        <v>1000000</v>
      </c>
    </row>
    <row r="2601" spans="1:11" s="62" customFormat="1" ht="33.75" x14ac:dyDescent="0.2">
      <c r="A2601" s="25">
        <v>11529</v>
      </c>
      <c r="B2601" s="54" t="s">
        <v>90</v>
      </c>
      <c r="C2601" s="55" t="s">
        <v>927</v>
      </c>
      <c r="D2601" s="59" t="s">
        <v>3537</v>
      </c>
      <c r="E2601" s="56">
        <v>44013</v>
      </c>
      <c r="F2601" s="26">
        <f t="shared" si="40"/>
        <v>47665</v>
      </c>
      <c r="G2601" s="55" t="s">
        <v>4760</v>
      </c>
      <c r="H2601" s="57">
        <v>5000000</v>
      </c>
      <c r="I2601" s="39"/>
      <c r="J2601" s="40"/>
      <c r="K2601" s="45">
        <v>5000000</v>
      </c>
    </row>
    <row r="2602" spans="1:11" s="62" customFormat="1" ht="33.75" x14ac:dyDescent="0.2">
      <c r="A2602" s="25">
        <v>11530</v>
      </c>
      <c r="B2602" s="54" t="s">
        <v>90</v>
      </c>
      <c r="C2602" s="55" t="s">
        <v>927</v>
      </c>
      <c r="D2602" s="59" t="s">
        <v>3537</v>
      </c>
      <c r="E2602" s="56">
        <v>44013</v>
      </c>
      <c r="F2602" s="26">
        <f t="shared" si="40"/>
        <v>47665</v>
      </c>
      <c r="G2602" s="55" t="s">
        <v>4761</v>
      </c>
      <c r="H2602" s="57">
        <v>5000000</v>
      </c>
      <c r="I2602" s="39">
        <v>5000000</v>
      </c>
      <c r="J2602" s="40" t="s">
        <v>6394</v>
      </c>
      <c r="K2602" s="45">
        <v>0</v>
      </c>
    </row>
    <row r="2603" spans="1:11" s="62" customFormat="1" ht="33.75" x14ac:dyDescent="0.2">
      <c r="A2603" s="25">
        <v>11531</v>
      </c>
      <c r="B2603" s="54" t="s">
        <v>90</v>
      </c>
      <c r="C2603" s="55" t="s">
        <v>927</v>
      </c>
      <c r="D2603" s="59" t="s">
        <v>3537</v>
      </c>
      <c r="E2603" s="56">
        <v>44013</v>
      </c>
      <c r="F2603" s="26">
        <f t="shared" si="40"/>
        <v>47665</v>
      </c>
      <c r="G2603" s="55" t="s">
        <v>4762</v>
      </c>
      <c r="H2603" s="57">
        <v>20000000</v>
      </c>
      <c r="I2603" s="39"/>
      <c r="J2603" s="40"/>
      <c r="K2603" s="45">
        <v>20000000</v>
      </c>
    </row>
    <row r="2604" spans="1:11" s="62" customFormat="1" ht="33.75" x14ac:dyDescent="0.2">
      <c r="A2604" s="25">
        <v>11532</v>
      </c>
      <c r="B2604" s="54" t="s">
        <v>90</v>
      </c>
      <c r="C2604" s="55" t="s">
        <v>927</v>
      </c>
      <c r="D2604" s="59" t="s">
        <v>3537</v>
      </c>
      <c r="E2604" s="56">
        <v>44013</v>
      </c>
      <c r="F2604" s="26">
        <f t="shared" si="40"/>
        <v>47665</v>
      </c>
      <c r="G2604" s="55" t="s">
        <v>4763</v>
      </c>
      <c r="H2604" s="57">
        <v>2000000</v>
      </c>
      <c r="I2604" s="39">
        <v>500000</v>
      </c>
      <c r="J2604" s="40">
        <v>44733</v>
      </c>
      <c r="K2604" s="45">
        <v>1500000</v>
      </c>
    </row>
    <row r="2605" spans="1:11" s="62" customFormat="1" ht="45" x14ac:dyDescent="0.2">
      <c r="A2605" s="25">
        <v>11533</v>
      </c>
      <c r="B2605" s="54" t="s">
        <v>90</v>
      </c>
      <c r="C2605" s="55" t="s">
        <v>927</v>
      </c>
      <c r="D2605" s="59" t="s">
        <v>3537</v>
      </c>
      <c r="E2605" s="56">
        <v>44013</v>
      </c>
      <c r="F2605" s="26">
        <f t="shared" si="40"/>
        <v>47665</v>
      </c>
      <c r="G2605" s="55" t="s">
        <v>4764</v>
      </c>
      <c r="H2605" s="57">
        <v>10000000</v>
      </c>
      <c r="I2605" s="39">
        <v>2000000</v>
      </c>
      <c r="J2605" s="40">
        <v>44860</v>
      </c>
      <c r="K2605" s="45">
        <v>8000000</v>
      </c>
    </row>
    <row r="2606" spans="1:11" s="62" customFormat="1" ht="33.75" x14ac:dyDescent="0.2">
      <c r="A2606" s="25">
        <v>11534</v>
      </c>
      <c r="B2606" s="54" t="s">
        <v>90</v>
      </c>
      <c r="C2606" s="55" t="s">
        <v>927</v>
      </c>
      <c r="D2606" s="59" t="s">
        <v>3537</v>
      </c>
      <c r="E2606" s="56">
        <v>44013</v>
      </c>
      <c r="F2606" s="26">
        <f t="shared" si="40"/>
        <v>47665</v>
      </c>
      <c r="G2606" s="55" t="s">
        <v>4765</v>
      </c>
      <c r="H2606" s="57">
        <v>2500000</v>
      </c>
      <c r="I2606" s="39">
        <v>2000000</v>
      </c>
      <c r="J2606" s="40">
        <v>44860</v>
      </c>
      <c r="K2606" s="45">
        <v>500000</v>
      </c>
    </row>
    <row r="2607" spans="1:11" s="62" customFormat="1" ht="45" x14ac:dyDescent="0.2">
      <c r="A2607" s="25">
        <v>11535</v>
      </c>
      <c r="B2607" s="54" t="s">
        <v>90</v>
      </c>
      <c r="C2607" s="55" t="s">
        <v>927</v>
      </c>
      <c r="D2607" s="59" t="s">
        <v>3537</v>
      </c>
      <c r="E2607" s="56">
        <v>44013</v>
      </c>
      <c r="F2607" s="26">
        <f t="shared" si="40"/>
        <v>47665</v>
      </c>
      <c r="G2607" s="55" t="s">
        <v>4766</v>
      </c>
      <c r="H2607" s="57">
        <v>2000000</v>
      </c>
      <c r="I2607" s="39">
        <v>2000000</v>
      </c>
      <c r="J2607" s="40" t="s">
        <v>5112</v>
      </c>
      <c r="K2607" s="45">
        <v>0</v>
      </c>
    </row>
    <row r="2608" spans="1:11" s="62" customFormat="1" ht="33.75" x14ac:dyDescent="0.2">
      <c r="A2608" s="25">
        <v>11536</v>
      </c>
      <c r="B2608" s="54" t="s">
        <v>90</v>
      </c>
      <c r="C2608" s="55" t="s">
        <v>927</v>
      </c>
      <c r="D2608" s="59" t="s">
        <v>3537</v>
      </c>
      <c r="E2608" s="56">
        <v>44013</v>
      </c>
      <c r="F2608" s="26">
        <f t="shared" si="40"/>
        <v>47665</v>
      </c>
      <c r="G2608" s="55" t="s">
        <v>4767</v>
      </c>
      <c r="H2608" s="57">
        <v>1000000</v>
      </c>
      <c r="I2608" s="39"/>
      <c r="J2608" s="40"/>
      <c r="K2608" s="45">
        <v>1000000</v>
      </c>
    </row>
    <row r="2609" spans="1:11" s="62" customFormat="1" ht="33.75" x14ac:dyDescent="0.2">
      <c r="A2609" s="25">
        <v>11537</v>
      </c>
      <c r="B2609" s="54" t="s">
        <v>90</v>
      </c>
      <c r="C2609" s="55" t="s">
        <v>927</v>
      </c>
      <c r="D2609" s="59" t="s">
        <v>3537</v>
      </c>
      <c r="E2609" s="56">
        <v>44013</v>
      </c>
      <c r="F2609" s="26">
        <f t="shared" si="40"/>
        <v>47665</v>
      </c>
      <c r="G2609" s="55" t="s">
        <v>4768</v>
      </c>
      <c r="H2609" s="57">
        <v>5000000</v>
      </c>
      <c r="I2609" s="39"/>
      <c r="J2609" s="40"/>
      <c r="K2609" s="45">
        <v>5000000</v>
      </c>
    </row>
    <row r="2610" spans="1:11" s="62" customFormat="1" ht="45" x14ac:dyDescent="0.2">
      <c r="A2610" s="25">
        <v>11538</v>
      </c>
      <c r="B2610" s="54" t="s">
        <v>90</v>
      </c>
      <c r="C2610" s="55" t="s">
        <v>927</v>
      </c>
      <c r="D2610" s="59" t="s">
        <v>3537</v>
      </c>
      <c r="E2610" s="56">
        <v>44013</v>
      </c>
      <c r="F2610" s="26">
        <f t="shared" si="40"/>
        <v>47665</v>
      </c>
      <c r="G2610" s="55" t="s">
        <v>4769</v>
      </c>
      <c r="H2610" s="57">
        <v>2000000</v>
      </c>
      <c r="I2610" s="39"/>
      <c r="J2610" s="40"/>
      <c r="K2610" s="45">
        <v>2000000</v>
      </c>
    </row>
    <row r="2611" spans="1:11" s="62" customFormat="1" ht="45" x14ac:dyDescent="0.2">
      <c r="A2611" s="25">
        <v>11539</v>
      </c>
      <c r="B2611" s="54" t="s">
        <v>90</v>
      </c>
      <c r="C2611" s="55" t="s">
        <v>927</v>
      </c>
      <c r="D2611" s="59" t="s">
        <v>3537</v>
      </c>
      <c r="E2611" s="56">
        <v>44013</v>
      </c>
      <c r="F2611" s="26">
        <f t="shared" si="40"/>
        <v>47665</v>
      </c>
      <c r="G2611" s="55" t="s">
        <v>4770</v>
      </c>
      <c r="H2611" s="57">
        <v>5000000</v>
      </c>
      <c r="I2611" s="39"/>
      <c r="J2611" s="40"/>
      <c r="K2611" s="45">
        <v>5000000</v>
      </c>
    </row>
    <row r="2612" spans="1:11" s="62" customFormat="1" ht="45" x14ac:dyDescent="0.2">
      <c r="A2612" s="25">
        <v>11540</v>
      </c>
      <c r="B2612" s="54" t="s">
        <v>90</v>
      </c>
      <c r="C2612" s="55" t="s">
        <v>927</v>
      </c>
      <c r="D2612" s="59" t="s">
        <v>3537</v>
      </c>
      <c r="E2612" s="56">
        <v>44013</v>
      </c>
      <c r="F2612" s="26">
        <f t="shared" si="40"/>
        <v>47665</v>
      </c>
      <c r="G2612" s="55" t="s">
        <v>4771</v>
      </c>
      <c r="H2612" s="57">
        <v>2000000</v>
      </c>
      <c r="I2612" s="39"/>
      <c r="J2612" s="40"/>
      <c r="K2612" s="45">
        <v>2000000</v>
      </c>
    </row>
    <row r="2613" spans="1:11" s="62" customFormat="1" ht="45" x14ac:dyDescent="0.2">
      <c r="A2613" s="25">
        <v>11541</v>
      </c>
      <c r="B2613" s="54" t="s">
        <v>90</v>
      </c>
      <c r="C2613" s="55" t="s">
        <v>927</v>
      </c>
      <c r="D2613" s="59" t="s">
        <v>3537</v>
      </c>
      <c r="E2613" s="56">
        <v>44013</v>
      </c>
      <c r="F2613" s="26">
        <f t="shared" si="40"/>
        <v>47665</v>
      </c>
      <c r="G2613" s="55" t="s">
        <v>4772</v>
      </c>
      <c r="H2613" s="57">
        <v>2000000</v>
      </c>
      <c r="I2613" s="39"/>
      <c r="J2613" s="40"/>
      <c r="K2613" s="45">
        <v>2000000</v>
      </c>
    </row>
    <row r="2614" spans="1:11" s="62" customFormat="1" ht="45" x14ac:dyDescent="0.2">
      <c r="A2614" s="25">
        <v>11542</v>
      </c>
      <c r="B2614" s="54" t="s">
        <v>90</v>
      </c>
      <c r="C2614" s="55" t="s">
        <v>927</v>
      </c>
      <c r="D2614" s="59" t="s">
        <v>3537</v>
      </c>
      <c r="E2614" s="56">
        <v>44013</v>
      </c>
      <c r="F2614" s="26">
        <f t="shared" si="40"/>
        <v>47665</v>
      </c>
      <c r="G2614" s="55" t="s">
        <v>4773</v>
      </c>
      <c r="H2614" s="57">
        <v>2000000</v>
      </c>
      <c r="I2614" s="39"/>
      <c r="J2614" s="40"/>
      <c r="K2614" s="45">
        <v>2000000</v>
      </c>
    </row>
    <row r="2615" spans="1:11" s="62" customFormat="1" ht="45" x14ac:dyDescent="0.2">
      <c r="A2615" s="25">
        <v>11543</v>
      </c>
      <c r="B2615" s="54" t="s">
        <v>90</v>
      </c>
      <c r="C2615" s="55" t="s">
        <v>927</v>
      </c>
      <c r="D2615" s="59" t="s">
        <v>3537</v>
      </c>
      <c r="E2615" s="56">
        <v>44013</v>
      </c>
      <c r="F2615" s="26">
        <f t="shared" si="40"/>
        <v>47665</v>
      </c>
      <c r="G2615" s="55" t="s">
        <v>4774</v>
      </c>
      <c r="H2615" s="57">
        <v>2000000</v>
      </c>
      <c r="I2615" s="39"/>
      <c r="J2615" s="40"/>
      <c r="K2615" s="45">
        <v>2000000</v>
      </c>
    </row>
    <row r="2616" spans="1:11" s="62" customFormat="1" ht="45" x14ac:dyDescent="0.2">
      <c r="A2616" s="25">
        <v>11544</v>
      </c>
      <c r="B2616" s="54" t="s">
        <v>90</v>
      </c>
      <c r="C2616" s="55" t="s">
        <v>927</v>
      </c>
      <c r="D2616" s="59" t="s">
        <v>3537</v>
      </c>
      <c r="E2616" s="56">
        <v>44013</v>
      </c>
      <c r="F2616" s="26">
        <f t="shared" si="40"/>
        <v>47665</v>
      </c>
      <c r="G2616" s="55" t="s">
        <v>4775</v>
      </c>
      <c r="H2616" s="57">
        <v>10000000</v>
      </c>
      <c r="I2616" s="39">
        <v>2000000</v>
      </c>
      <c r="J2616" s="40" t="s">
        <v>6373</v>
      </c>
      <c r="K2616" s="45">
        <v>8000000</v>
      </c>
    </row>
    <row r="2617" spans="1:11" s="62" customFormat="1" ht="22.5" x14ac:dyDescent="0.2">
      <c r="A2617" s="25">
        <v>11545</v>
      </c>
      <c r="B2617" s="54" t="s">
        <v>90</v>
      </c>
      <c r="C2617" s="55" t="s">
        <v>927</v>
      </c>
      <c r="D2617" s="59" t="s">
        <v>3537</v>
      </c>
      <c r="E2617" s="56">
        <v>44013</v>
      </c>
      <c r="F2617" s="26">
        <f t="shared" si="40"/>
        <v>47665</v>
      </c>
      <c r="G2617" s="55" t="s">
        <v>4776</v>
      </c>
      <c r="H2617" s="57">
        <v>1500000</v>
      </c>
      <c r="I2617" s="39"/>
      <c r="J2617" s="40"/>
      <c r="K2617" s="45">
        <v>1500000</v>
      </c>
    </row>
    <row r="2618" spans="1:11" s="62" customFormat="1" ht="22.5" x14ac:dyDescent="0.2">
      <c r="A2618" s="25">
        <v>11546</v>
      </c>
      <c r="B2618" s="54" t="s">
        <v>90</v>
      </c>
      <c r="C2618" s="55" t="s">
        <v>927</v>
      </c>
      <c r="D2618" s="59" t="s">
        <v>3537</v>
      </c>
      <c r="E2618" s="56">
        <v>44013</v>
      </c>
      <c r="F2618" s="26">
        <f t="shared" si="40"/>
        <v>47665</v>
      </c>
      <c r="G2618" s="55" t="s">
        <v>4777</v>
      </c>
      <c r="H2618" s="57">
        <v>1500000</v>
      </c>
      <c r="I2618" s="39"/>
      <c r="J2618" s="40"/>
      <c r="K2618" s="45">
        <v>1500000</v>
      </c>
    </row>
    <row r="2619" spans="1:11" s="62" customFormat="1" ht="22.5" x14ac:dyDescent="0.2">
      <c r="A2619" s="25">
        <v>11547</v>
      </c>
      <c r="B2619" s="54" t="s">
        <v>90</v>
      </c>
      <c r="C2619" s="55" t="s">
        <v>927</v>
      </c>
      <c r="D2619" s="59" t="s">
        <v>3537</v>
      </c>
      <c r="E2619" s="56">
        <v>44013</v>
      </c>
      <c r="F2619" s="26">
        <f t="shared" si="40"/>
        <v>47665</v>
      </c>
      <c r="G2619" s="55" t="s">
        <v>4778</v>
      </c>
      <c r="H2619" s="57">
        <v>1600000</v>
      </c>
      <c r="I2619" s="39"/>
      <c r="J2619" s="40"/>
      <c r="K2619" s="45">
        <v>1600000</v>
      </c>
    </row>
    <row r="2620" spans="1:11" s="62" customFormat="1" ht="22.5" x14ac:dyDescent="0.2">
      <c r="A2620" s="25">
        <v>11548</v>
      </c>
      <c r="B2620" s="54" t="s">
        <v>90</v>
      </c>
      <c r="C2620" s="55" t="s">
        <v>927</v>
      </c>
      <c r="D2620" s="59" t="s">
        <v>3537</v>
      </c>
      <c r="E2620" s="56">
        <v>44013</v>
      </c>
      <c r="F2620" s="26">
        <f t="shared" si="40"/>
        <v>47665</v>
      </c>
      <c r="G2620" s="55" t="s">
        <v>4779</v>
      </c>
      <c r="H2620" s="57">
        <v>10000000</v>
      </c>
      <c r="I2620" s="39"/>
      <c r="J2620" s="40"/>
      <c r="K2620" s="45">
        <v>10000000</v>
      </c>
    </row>
    <row r="2621" spans="1:11" s="62" customFormat="1" ht="22.5" x14ac:dyDescent="0.2">
      <c r="A2621" s="25">
        <v>11549</v>
      </c>
      <c r="B2621" s="54" t="s">
        <v>90</v>
      </c>
      <c r="C2621" s="55" t="s">
        <v>927</v>
      </c>
      <c r="D2621" s="59" t="s">
        <v>3537</v>
      </c>
      <c r="E2621" s="56">
        <v>44013</v>
      </c>
      <c r="F2621" s="26">
        <f t="shared" si="40"/>
        <v>47665</v>
      </c>
      <c r="G2621" s="55" t="s">
        <v>4780</v>
      </c>
      <c r="H2621" s="57">
        <v>1500000</v>
      </c>
      <c r="I2621" s="39"/>
      <c r="J2621" s="40"/>
      <c r="K2621" s="45">
        <v>1500000</v>
      </c>
    </row>
    <row r="2622" spans="1:11" s="62" customFormat="1" ht="22.5" x14ac:dyDescent="0.2">
      <c r="A2622" s="25">
        <v>11550</v>
      </c>
      <c r="B2622" s="54" t="s">
        <v>90</v>
      </c>
      <c r="C2622" s="55" t="s">
        <v>927</v>
      </c>
      <c r="D2622" s="59" t="s">
        <v>3537</v>
      </c>
      <c r="E2622" s="56">
        <v>44013</v>
      </c>
      <c r="F2622" s="26">
        <f t="shared" si="40"/>
        <v>47665</v>
      </c>
      <c r="G2622" s="55" t="s">
        <v>4781</v>
      </c>
      <c r="H2622" s="57">
        <v>2000000</v>
      </c>
      <c r="I2622" s="39"/>
      <c r="J2622" s="40"/>
      <c r="K2622" s="45">
        <v>2000000</v>
      </c>
    </row>
    <row r="2623" spans="1:11" s="62" customFormat="1" ht="22.5" x14ac:dyDescent="0.2">
      <c r="A2623" s="25">
        <v>11551</v>
      </c>
      <c r="B2623" s="54" t="s">
        <v>90</v>
      </c>
      <c r="C2623" s="55" t="s">
        <v>927</v>
      </c>
      <c r="D2623" s="59" t="s">
        <v>3537</v>
      </c>
      <c r="E2623" s="56">
        <v>44013</v>
      </c>
      <c r="F2623" s="26">
        <f t="shared" si="40"/>
        <v>47665</v>
      </c>
      <c r="G2623" s="55" t="s">
        <v>3606</v>
      </c>
      <c r="H2623" s="57">
        <v>5000000</v>
      </c>
      <c r="I2623" s="39"/>
      <c r="J2623" s="40"/>
      <c r="K2623" s="45">
        <v>5000000</v>
      </c>
    </row>
    <row r="2624" spans="1:11" s="62" customFormat="1" ht="33.75" x14ac:dyDescent="0.2">
      <c r="A2624" s="25">
        <v>11552</v>
      </c>
      <c r="B2624" s="54" t="s">
        <v>90</v>
      </c>
      <c r="C2624" s="55" t="s">
        <v>927</v>
      </c>
      <c r="D2624" s="59" t="s">
        <v>3537</v>
      </c>
      <c r="E2624" s="56">
        <v>44013</v>
      </c>
      <c r="F2624" s="26">
        <f t="shared" si="40"/>
        <v>47665</v>
      </c>
      <c r="G2624" s="55" t="s">
        <v>4782</v>
      </c>
      <c r="H2624" s="57">
        <v>20000000</v>
      </c>
      <c r="I2624" s="39"/>
      <c r="J2624" s="40"/>
      <c r="K2624" s="45">
        <v>20000000</v>
      </c>
    </row>
    <row r="2625" spans="1:11" s="62" customFormat="1" ht="22.5" x14ac:dyDescent="0.2">
      <c r="A2625" s="25">
        <v>11553</v>
      </c>
      <c r="B2625" s="54" t="s">
        <v>90</v>
      </c>
      <c r="C2625" s="55" t="s">
        <v>927</v>
      </c>
      <c r="D2625" s="59" t="s">
        <v>3537</v>
      </c>
      <c r="E2625" s="56">
        <v>44013</v>
      </c>
      <c r="F2625" s="26">
        <f t="shared" si="40"/>
        <v>47665</v>
      </c>
      <c r="G2625" s="55" t="s">
        <v>4783</v>
      </c>
      <c r="H2625" s="57">
        <v>10000000</v>
      </c>
      <c r="I2625" s="39"/>
      <c r="J2625" s="40"/>
      <c r="K2625" s="45">
        <v>10000000</v>
      </c>
    </row>
    <row r="2626" spans="1:11" s="62" customFormat="1" ht="22.5" x14ac:dyDescent="0.2">
      <c r="A2626" s="25">
        <v>11554</v>
      </c>
      <c r="B2626" s="54" t="s">
        <v>90</v>
      </c>
      <c r="C2626" s="55" t="s">
        <v>927</v>
      </c>
      <c r="D2626" s="59" t="s">
        <v>3537</v>
      </c>
      <c r="E2626" s="56">
        <v>44013</v>
      </c>
      <c r="F2626" s="26">
        <f t="shared" si="40"/>
        <v>47665</v>
      </c>
      <c r="G2626" s="55" t="s">
        <v>4784</v>
      </c>
      <c r="H2626" s="57">
        <v>10000000</v>
      </c>
      <c r="I2626" s="39">
        <v>3500000</v>
      </c>
      <c r="J2626" s="40">
        <v>44860</v>
      </c>
      <c r="K2626" s="45">
        <v>6500000</v>
      </c>
    </row>
    <row r="2627" spans="1:11" s="62" customFormat="1" ht="22.5" x14ac:dyDescent="0.2">
      <c r="A2627" s="25">
        <v>11555</v>
      </c>
      <c r="B2627" s="54" t="s">
        <v>90</v>
      </c>
      <c r="C2627" s="55" t="s">
        <v>927</v>
      </c>
      <c r="D2627" s="59" t="s">
        <v>3537</v>
      </c>
      <c r="E2627" s="56">
        <v>44013</v>
      </c>
      <c r="F2627" s="26">
        <f t="shared" si="40"/>
        <v>47665</v>
      </c>
      <c r="G2627" s="55" t="s">
        <v>4785</v>
      </c>
      <c r="H2627" s="57">
        <v>10000000</v>
      </c>
      <c r="I2627" s="39"/>
      <c r="J2627" s="40"/>
      <c r="K2627" s="45">
        <v>10000000</v>
      </c>
    </row>
    <row r="2628" spans="1:11" s="62" customFormat="1" ht="33.75" x14ac:dyDescent="0.2">
      <c r="A2628" s="25">
        <v>11556</v>
      </c>
      <c r="B2628" s="54" t="s">
        <v>90</v>
      </c>
      <c r="C2628" s="55" t="s">
        <v>927</v>
      </c>
      <c r="D2628" s="59" t="s">
        <v>3537</v>
      </c>
      <c r="E2628" s="56">
        <v>44013</v>
      </c>
      <c r="F2628" s="26">
        <f t="shared" ref="F2628:F2691" si="41">IF(D2628="","",(DATE(YEAR(E2628)+10,MONTH(E2628),DAY(E2628))))</f>
        <v>47665</v>
      </c>
      <c r="G2628" s="55" t="s">
        <v>4786</v>
      </c>
      <c r="H2628" s="57">
        <v>10000000</v>
      </c>
      <c r="I2628" s="39">
        <v>2500000</v>
      </c>
      <c r="J2628" s="40" t="s">
        <v>6404</v>
      </c>
      <c r="K2628" s="45">
        <v>7500000</v>
      </c>
    </row>
    <row r="2629" spans="1:11" s="62" customFormat="1" ht="33.75" x14ac:dyDescent="0.2">
      <c r="A2629" s="25">
        <v>11557</v>
      </c>
      <c r="B2629" s="54" t="s">
        <v>90</v>
      </c>
      <c r="C2629" s="55" t="s">
        <v>927</v>
      </c>
      <c r="D2629" s="59" t="s">
        <v>3537</v>
      </c>
      <c r="E2629" s="56">
        <v>44013</v>
      </c>
      <c r="F2629" s="26">
        <f t="shared" si="41"/>
        <v>47665</v>
      </c>
      <c r="G2629" s="55" t="s">
        <v>4787</v>
      </c>
      <c r="H2629" s="57">
        <v>5000000</v>
      </c>
      <c r="I2629" s="39">
        <v>1750000</v>
      </c>
      <c r="J2629" s="40" t="s">
        <v>6432</v>
      </c>
      <c r="K2629" s="45">
        <v>3250000</v>
      </c>
    </row>
    <row r="2630" spans="1:11" s="62" customFormat="1" ht="33.75" x14ac:dyDescent="0.2">
      <c r="A2630" s="25">
        <v>11558</v>
      </c>
      <c r="B2630" s="54" t="s">
        <v>90</v>
      </c>
      <c r="C2630" s="55" t="s">
        <v>927</v>
      </c>
      <c r="D2630" s="59" t="s">
        <v>3537</v>
      </c>
      <c r="E2630" s="56">
        <v>44013</v>
      </c>
      <c r="F2630" s="26">
        <f t="shared" si="41"/>
        <v>47665</v>
      </c>
      <c r="G2630" s="55" t="s">
        <v>4788</v>
      </c>
      <c r="H2630" s="57">
        <v>1000000</v>
      </c>
      <c r="I2630" s="39"/>
      <c r="J2630" s="40"/>
      <c r="K2630" s="45">
        <v>1000000</v>
      </c>
    </row>
    <row r="2631" spans="1:11" s="62" customFormat="1" ht="33.75" x14ac:dyDescent="0.2">
      <c r="A2631" s="25">
        <v>11559</v>
      </c>
      <c r="B2631" s="54" t="s">
        <v>90</v>
      </c>
      <c r="C2631" s="55" t="s">
        <v>927</v>
      </c>
      <c r="D2631" s="59" t="s">
        <v>3537</v>
      </c>
      <c r="E2631" s="56">
        <v>44013</v>
      </c>
      <c r="F2631" s="26">
        <f t="shared" si="41"/>
        <v>47665</v>
      </c>
      <c r="G2631" s="55" t="s">
        <v>4789</v>
      </c>
      <c r="H2631" s="57">
        <v>5000000</v>
      </c>
      <c r="I2631" s="39"/>
      <c r="J2631" s="40"/>
      <c r="K2631" s="45">
        <v>5000000</v>
      </c>
    </row>
    <row r="2632" spans="1:11" s="62" customFormat="1" ht="33.75" x14ac:dyDescent="0.2">
      <c r="A2632" s="25">
        <v>11560</v>
      </c>
      <c r="B2632" s="54" t="s">
        <v>90</v>
      </c>
      <c r="C2632" s="55" t="s">
        <v>927</v>
      </c>
      <c r="D2632" s="59" t="s">
        <v>3537</v>
      </c>
      <c r="E2632" s="56">
        <v>44013</v>
      </c>
      <c r="F2632" s="26">
        <f t="shared" si="41"/>
        <v>47665</v>
      </c>
      <c r="G2632" s="55" t="s">
        <v>4790</v>
      </c>
      <c r="H2632" s="57">
        <v>5000000</v>
      </c>
      <c r="I2632" s="39"/>
      <c r="J2632" s="40"/>
      <c r="K2632" s="45">
        <v>5000000</v>
      </c>
    </row>
    <row r="2633" spans="1:11" s="62" customFormat="1" ht="22.5" x14ac:dyDescent="0.2">
      <c r="A2633" s="25">
        <v>11561</v>
      </c>
      <c r="B2633" s="54" t="s">
        <v>90</v>
      </c>
      <c r="C2633" s="55" t="s">
        <v>927</v>
      </c>
      <c r="D2633" s="59" t="s">
        <v>3537</v>
      </c>
      <c r="E2633" s="56">
        <v>44013</v>
      </c>
      <c r="F2633" s="26">
        <f t="shared" si="41"/>
        <v>47665</v>
      </c>
      <c r="G2633" s="55" t="s">
        <v>4791</v>
      </c>
      <c r="H2633" s="57">
        <v>5000000</v>
      </c>
      <c r="I2633" s="39"/>
      <c r="J2633" s="40"/>
      <c r="K2633" s="45">
        <v>5000000</v>
      </c>
    </row>
    <row r="2634" spans="1:11" s="62" customFormat="1" ht="22.5" x14ac:dyDescent="0.2">
      <c r="A2634" s="25">
        <v>11562</v>
      </c>
      <c r="B2634" s="54" t="s">
        <v>90</v>
      </c>
      <c r="C2634" s="55" t="s">
        <v>927</v>
      </c>
      <c r="D2634" s="59" t="s">
        <v>3537</v>
      </c>
      <c r="E2634" s="56">
        <v>44013</v>
      </c>
      <c r="F2634" s="26">
        <f t="shared" si="41"/>
        <v>47665</v>
      </c>
      <c r="G2634" s="55" t="s">
        <v>4792</v>
      </c>
      <c r="H2634" s="57">
        <v>1500000</v>
      </c>
      <c r="I2634" s="39"/>
      <c r="J2634" s="40"/>
      <c r="K2634" s="45">
        <v>1500000</v>
      </c>
    </row>
    <row r="2635" spans="1:11" s="62" customFormat="1" ht="22.5" x14ac:dyDescent="0.2">
      <c r="A2635" s="25">
        <v>11563</v>
      </c>
      <c r="B2635" s="54" t="s">
        <v>90</v>
      </c>
      <c r="C2635" s="55" t="s">
        <v>927</v>
      </c>
      <c r="D2635" s="59" t="s">
        <v>3537</v>
      </c>
      <c r="E2635" s="56">
        <v>44013</v>
      </c>
      <c r="F2635" s="26">
        <f t="shared" si="41"/>
        <v>47665</v>
      </c>
      <c r="G2635" s="55" t="s">
        <v>4793</v>
      </c>
      <c r="H2635" s="57">
        <v>30000000</v>
      </c>
      <c r="I2635" s="39">
        <v>3250000</v>
      </c>
      <c r="J2635" s="40">
        <v>44860</v>
      </c>
      <c r="K2635" s="45">
        <v>26750000</v>
      </c>
    </row>
    <row r="2636" spans="1:11" s="62" customFormat="1" ht="22.5" x14ac:dyDescent="0.2">
      <c r="A2636" s="25">
        <v>11564</v>
      </c>
      <c r="B2636" s="54" t="s">
        <v>90</v>
      </c>
      <c r="C2636" s="55" t="s">
        <v>927</v>
      </c>
      <c r="D2636" s="59" t="s">
        <v>3537</v>
      </c>
      <c r="E2636" s="56">
        <v>44013</v>
      </c>
      <c r="F2636" s="26">
        <f t="shared" si="41"/>
        <v>47665</v>
      </c>
      <c r="G2636" s="55" t="s">
        <v>4794</v>
      </c>
      <c r="H2636" s="57">
        <v>2000000</v>
      </c>
      <c r="I2636" s="39"/>
      <c r="J2636" s="40"/>
      <c r="K2636" s="45">
        <v>2000000</v>
      </c>
    </row>
    <row r="2637" spans="1:11" s="62" customFormat="1" ht="22.5" x14ac:dyDescent="0.2">
      <c r="A2637" s="25">
        <v>11565</v>
      </c>
      <c r="B2637" s="54" t="s">
        <v>90</v>
      </c>
      <c r="C2637" s="55" t="s">
        <v>927</v>
      </c>
      <c r="D2637" s="59" t="s">
        <v>3537</v>
      </c>
      <c r="E2637" s="56">
        <v>44013</v>
      </c>
      <c r="F2637" s="26">
        <f t="shared" si="41"/>
        <v>47665</v>
      </c>
      <c r="G2637" s="55" t="s">
        <v>4795</v>
      </c>
      <c r="H2637" s="57">
        <v>5000000</v>
      </c>
      <c r="I2637" s="39">
        <v>1750000</v>
      </c>
      <c r="J2637" s="40">
        <v>44860</v>
      </c>
      <c r="K2637" s="45">
        <v>3250000</v>
      </c>
    </row>
    <row r="2638" spans="1:11" s="62" customFormat="1" ht="22.5" x14ac:dyDescent="0.2">
      <c r="A2638" s="25">
        <v>11566</v>
      </c>
      <c r="B2638" s="54" t="s">
        <v>90</v>
      </c>
      <c r="C2638" s="55" t="s">
        <v>927</v>
      </c>
      <c r="D2638" s="59" t="s">
        <v>3537</v>
      </c>
      <c r="E2638" s="56">
        <v>44013</v>
      </c>
      <c r="F2638" s="26">
        <f t="shared" si="41"/>
        <v>47665</v>
      </c>
      <c r="G2638" s="55" t="s">
        <v>4796</v>
      </c>
      <c r="H2638" s="57">
        <v>50000000</v>
      </c>
      <c r="I2638" s="39"/>
      <c r="J2638" s="40"/>
      <c r="K2638" s="45">
        <v>50000000</v>
      </c>
    </row>
    <row r="2639" spans="1:11" s="62" customFormat="1" ht="33.75" x14ac:dyDescent="0.2">
      <c r="A2639" s="25">
        <v>11567</v>
      </c>
      <c r="B2639" s="54" t="s">
        <v>90</v>
      </c>
      <c r="C2639" s="55" t="s">
        <v>927</v>
      </c>
      <c r="D2639" s="59" t="s">
        <v>3537</v>
      </c>
      <c r="E2639" s="56">
        <v>44013</v>
      </c>
      <c r="F2639" s="26">
        <f t="shared" si="41"/>
        <v>47665</v>
      </c>
      <c r="G2639" s="55" t="s">
        <v>4797</v>
      </c>
      <c r="H2639" s="57">
        <v>15000000</v>
      </c>
      <c r="I2639" s="39">
        <v>4000000</v>
      </c>
      <c r="J2639" s="40">
        <v>44536</v>
      </c>
      <c r="K2639" s="45">
        <v>11000000</v>
      </c>
    </row>
    <row r="2640" spans="1:11" s="62" customFormat="1" ht="33.75" x14ac:dyDescent="0.2">
      <c r="A2640" s="25">
        <v>11568</v>
      </c>
      <c r="B2640" s="54" t="s">
        <v>90</v>
      </c>
      <c r="C2640" s="55" t="s">
        <v>927</v>
      </c>
      <c r="D2640" s="59" t="s">
        <v>3537</v>
      </c>
      <c r="E2640" s="56">
        <v>44013</v>
      </c>
      <c r="F2640" s="26">
        <f t="shared" si="41"/>
        <v>47665</v>
      </c>
      <c r="G2640" s="55" t="s">
        <v>4798</v>
      </c>
      <c r="H2640" s="57">
        <v>5000000</v>
      </c>
      <c r="I2640" s="39"/>
      <c r="J2640" s="40"/>
      <c r="K2640" s="45">
        <v>5000000</v>
      </c>
    </row>
    <row r="2641" spans="1:11" s="62" customFormat="1" ht="33.75" x14ac:dyDescent="0.2">
      <c r="A2641" s="25">
        <v>11569</v>
      </c>
      <c r="B2641" s="54" t="s">
        <v>90</v>
      </c>
      <c r="C2641" s="55" t="s">
        <v>927</v>
      </c>
      <c r="D2641" s="59" t="s">
        <v>3537</v>
      </c>
      <c r="E2641" s="56">
        <v>44013</v>
      </c>
      <c r="F2641" s="26">
        <f t="shared" si="41"/>
        <v>47665</v>
      </c>
      <c r="G2641" s="55" t="s">
        <v>3172</v>
      </c>
      <c r="H2641" s="57">
        <v>40000000</v>
      </c>
      <c r="I2641" s="39"/>
      <c r="J2641" s="40"/>
      <c r="K2641" s="45">
        <v>40000000</v>
      </c>
    </row>
    <row r="2642" spans="1:11" s="62" customFormat="1" ht="33.75" x14ac:dyDescent="0.2">
      <c r="A2642" s="25">
        <v>11570</v>
      </c>
      <c r="B2642" s="54" t="s">
        <v>90</v>
      </c>
      <c r="C2642" s="55" t="s">
        <v>927</v>
      </c>
      <c r="D2642" s="59" t="s">
        <v>3537</v>
      </c>
      <c r="E2642" s="56">
        <v>44013</v>
      </c>
      <c r="F2642" s="26">
        <f t="shared" si="41"/>
        <v>47665</v>
      </c>
      <c r="G2642" s="55" t="s">
        <v>4799</v>
      </c>
      <c r="H2642" s="57">
        <v>20000000</v>
      </c>
      <c r="I2642" s="39"/>
      <c r="J2642" s="40"/>
      <c r="K2642" s="45">
        <v>20000000</v>
      </c>
    </row>
    <row r="2643" spans="1:11" s="62" customFormat="1" ht="33.75" x14ac:dyDescent="0.2">
      <c r="A2643" s="25">
        <v>11571</v>
      </c>
      <c r="B2643" s="54" t="s">
        <v>90</v>
      </c>
      <c r="C2643" s="55" t="s">
        <v>927</v>
      </c>
      <c r="D2643" s="59" t="s">
        <v>3537</v>
      </c>
      <c r="E2643" s="56">
        <v>44013</v>
      </c>
      <c r="F2643" s="26">
        <f t="shared" si="41"/>
        <v>47665</v>
      </c>
      <c r="G2643" s="55" t="s">
        <v>3219</v>
      </c>
      <c r="H2643" s="57">
        <v>50000000</v>
      </c>
      <c r="I2643" s="39"/>
      <c r="J2643" s="40"/>
      <c r="K2643" s="45">
        <v>50000000</v>
      </c>
    </row>
    <row r="2644" spans="1:11" s="62" customFormat="1" ht="33.75" x14ac:dyDescent="0.2">
      <c r="A2644" s="25">
        <v>11572</v>
      </c>
      <c r="B2644" s="54" t="s">
        <v>90</v>
      </c>
      <c r="C2644" s="55" t="s">
        <v>927</v>
      </c>
      <c r="D2644" s="59" t="s">
        <v>3537</v>
      </c>
      <c r="E2644" s="56">
        <v>44013</v>
      </c>
      <c r="F2644" s="26">
        <f t="shared" si="41"/>
        <v>47665</v>
      </c>
      <c r="G2644" s="55" t="s">
        <v>4800</v>
      </c>
      <c r="H2644" s="57">
        <v>3000000</v>
      </c>
      <c r="I2644" s="39"/>
      <c r="J2644" s="40"/>
      <c r="K2644" s="45">
        <v>3000000</v>
      </c>
    </row>
    <row r="2645" spans="1:11" s="62" customFormat="1" ht="45" x14ac:dyDescent="0.2">
      <c r="A2645" s="25">
        <v>11573</v>
      </c>
      <c r="B2645" s="54" t="s">
        <v>90</v>
      </c>
      <c r="C2645" s="55" t="s">
        <v>927</v>
      </c>
      <c r="D2645" s="59" t="s">
        <v>3537</v>
      </c>
      <c r="E2645" s="56">
        <v>44013</v>
      </c>
      <c r="F2645" s="26">
        <f t="shared" si="41"/>
        <v>47665</v>
      </c>
      <c r="G2645" s="55" t="s">
        <v>4801</v>
      </c>
      <c r="H2645" s="57">
        <v>5000000</v>
      </c>
      <c r="I2645" s="39"/>
      <c r="J2645" s="40"/>
      <c r="K2645" s="45">
        <v>5000000</v>
      </c>
    </row>
    <row r="2646" spans="1:11" s="62" customFormat="1" ht="22.5" x14ac:dyDescent="0.2">
      <c r="A2646" s="25">
        <v>11574</v>
      </c>
      <c r="B2646" s="54" t="s">
        <v>90</v>
      </c>
      <c r="C2646" s="55" t="s">
        <v>927</v>
      </c>
      <c r="D2646" s="59" t="s">
        <v>3537</v>
      </c>
      <c r="E2646" s="56">
        <v>44013</v>
      </c>
      <c r="F2646" s="26">
        <f t="shared" si="41"/>
        <v>47665</v>
      </c>
      <c r="G2646" s="55" t="s">
        <v>4802</v>
      </c>
      <c r="H2646" s="57">
        <v>2000000</v>
      </c>
      <c r="I2646" s="39">
        <v>500000</v>
      </c>
      <c r="J2646" s="40">
        <v>44188</v>
      </c>
      <c r="K2646" s="45">
        <v>1500000</v>
      </c>
    </row>
    <row r="2647" spans="1:11" s="62" customFormat="1" ht="22.5" x14ac:dyDescent="0.2">
      <c r="A2647" s="25">
        <v>11575</v>
      </c>
      <c r="B2647" s="54" t="s">
        <v>90</v>
      </c>
      <c r="C2647" s="55" t="s">
        <v>927</v>
      </c>
      <c r="D2647" s="59" t="s">
        <v>3537</v>
      </c>
      <c r="E2647" s="56">
        <v>44013</v>
      </c>
      <c r="F2647" s="26">
        <f t="shared" si="41"/>
        <v>47665</v>
      </c>
      <c r="G2647" s="55" t="s">
        <v>4803</v>
      </c>
      <c r="H2647" s="57">
        <v>5000000</v>
      </c>
      <c r="I2647" s="39"/>
      <c r="J2647" s="40"/>
      <c r="K2647" s="45">
        <v>5000000</v>
      </c>
    </row>
    <row r="2648" spans="1:11" s="62" customFormat="1" ht="22.5" x14ac:dyDescent="0.2">
      <c r="A2648" s="25">
        <v>11576</v>
      </c>
      <c r="B2648" s="54" t="s">
        <v>90</v>
      </c>
      <c r="C2648" s="55" t="s">
        <v>927</v>
      </c>
      <c r="D2648" s="59" t="s">
        <v>3537</v>
      </c>
      <c r="E2648" s="56">
        <v>44013</v>
      </c>
      <c r="F2648" s="26">
        <f t="shared" si="41"/>
        <v>47665</v>
      </c>
      <c r="G2648" s="55" t="s">
        <v>4804</v>
      </c>
      <c r="H2648" s="57">
        <v>5000000</v>
      </c>
      <c r="I2648" s="39"/>
      <c r="J2648" s="40"/>
      <c r="K2648" s="45">
        <v>5000000</v>
      </c>
    </row>
    <row r="2649" spans="1:11" s="62" customFormat="1" ht="33.75" x14ac:dyDescent="0.2">
      <c r="A2649" s="25">
        <v>11577</v>
      </c>
      <c r="B2649" s="54" t="s">
        <v>90</v>
      </c>
      <c r="C2649" s="55" t="s">
        <v>927</v>
      </c>
      <c r="D2649" s="59" t="s">
        <v>3537</v>
      </c>
      <c r="E2649" s="56">
        <v>44013</v>
      </c>
      <c r="F2649" s="26">
        <f t="shared" si="41"/>
        <v>47665</v>
      </c>
      <c r="G2649" s="55" t="s">
        <v>4805</v>
      </c>
      <c r="H2649" s="57">
        <v>5000000</v>
      </c>
      <c r="I2649" s="39"/>
      <c r="J2649" s="40"/>
      <c r="K2649" s="45">
        <v>5000000</v>
      </c>
    </row>
    <row r="2650" spans="1:11" s="62" customFormat="1" ht="22.5" x14ac:dyDescent="0.2">
      <c r="A2650" s="25">
        <v>11578</v>
      </c>
      <c r="B2650" s="54" t="s">
        <v>90</v>
      </c>
      <c r="C2650" s="55" t="s">
        <v>927</v>
      </c>
      <c r="D2650" s="59" t="s">
        <v>3537</v>
      </c>
      <c r="E2650" s="56">
        <v>44013</v>
      </c>
      <c r="F2650" s="26">
        <f t="shared" si="41"/>
        <v>47665</v>
      </c>
      <c r="G2650" s="55" t="s">
        <v>4806</v>
      </c>
      <c r="H2650" s="57">
        <v>2000000</v>
      </c>
      <c r="I2650" s="39"/>
      <c r="J2650" s="40"/>
      <c r="K2650" s="45">
        <v>2000000</v>
      </c>
    </row>
    <row r="2651" spans="1:11" s="62" customFormat="1" ht="33.75" x14ac:dyDescent="0.2">
      <c r="A2651" s="25">
        <v>11579</v>
      </c>
      <c r="B2651" s="54" t="s">
        <v>90</v>
      </c>
      <c r="C2651" s="55" t="s">
        <v>927</v>
      </c>
      <c r="D2651" s="59" t="s">
        <v>3537</v>
      </c>
      <c r="E2651" s="56">
        <v>44013</v>
      </c>
      <c r="F2651" s="26">
        <f t="shared" si="41"/>
        <v>47665</v>
      </c>
      <c r="G2651" s="55" t="s">
        <v>2009</v>
      </c>
      <c r="H2651" s="57">
        <v>5000000</v>
      </c>
      <c r="I2651" s="39"/>
      <c r="J2651" s="40"/>
      <c r="K2651" s="45">
        <v>5000000</v>
      </c>
    </row>
    <row r="2652" spans="1:11" s="62" customFormat="1" ht="33.75" x14ac:dyDescent="0.2">
      <c r="A2652" s="25">
        <v>11580</v>
      </c>
      <c r="B2652" s="54" t="s">
        <v>90</v>
      </c>
      <c r="C2652" s="55" t="s">
        <v>927</v>
      </c>
      <c r="D2652" s="59" t="s">
        <v>3537</v>
      </c>
      <c r="E2652" s="56">
        <v>44013</v>
      </c>
      <c r="F2652" s="26">
        <f t="shared" si="41"/>
        <v>47665</v>
      </c>
      <c r="G2652" s="55" t="s">
        <v>4807</v>
      </c>
      <c r="H2652" s="57">
        <v>10000000</v>
      </c>
      <c r="I2652" s="39">
        <v>500000</v>
      </c>
      <c r="J2652" s="40">
        <v>44692</v>
      </c>
      <c r="K2652" s="45">
        <v>9500000</v>
      </c>
    </row>
    <row r="2653" spans="1:11" s="62" customFormat="1" ht="33.75" x14ac:dyDescent="0.2">
      <c r="A2653" s="25">
        <v>11581</v>
      </c>
      <c r="B2653" s="54" t="s">
        <v>90</v>
      </c>
      <c r="C2653" s="55" t="s">
        <v>927</v>
      </c>
      <c r="D2653" s="59" t="s">
        <v>3537</v>
      </c>
      <c r="E2653" s="56">
        <v>44013</v>
      </c>
      <c r="F2653" s="26">
        <f t="shared" si="41"/>
        <v>47665</v>
      </c>
      <c r="G2653" s="55" t="s">
        <v>4808</v>
      </c>
      <c r="H2653" s="57">
        <v>10000000</v>
      </c>
      <c r="I2653" s="39"/>
      <c r="J2653" s="40"/>
      <c r="K2653" s="45">
        <v>10000000</v>
      </c>
    </row>
    <row r="2654" spans="1:11" s="62" customFormat="1" ht="22.5" x14ac:dyDescent="0.2">
      <c r="A2654" s="25">
        <v>11582</v>
      </c>
      <c r="B2654" s="54" t="s">
        <v>90</v>
      </c>
      <c r="C2654" s="55" t="s">
        <v>927</v>
      </c>
      <c r="D2654" s="59" t="s">
        <v>3537</v>
      </c>
      <c r="E2654" s="56">
        <v>44013</v>
      </c>
      <c r="F2654" s="26">
        <f t="shared" si="41"/>
        <v>47665</v>
      </c>
      <c r="G2654" s="55" t="s">
        <v>4809</v>
      </c>
      <c r="H2654" s="57">
        <v>10000000</v>
      </c>
      <c r="I2654" s="39">
        <v>500000</v>
      </c>
      <c r="J2654" s="40">
        <v>44188</v>
      </c>
      <c r="K2654" s="45">
        <v>9500000</v>
      </c>
    </row>
    <row r="2655" spans="1:11" s="62" customFormat="1" ht="22.5" x14ac:dyDescent="0.2">
      <c r="A2655" s="25">
        <v>11583</v>
      </c>
      <c r="B2655" s="54" t="s">
        <v>90</v>
      </c>
      <c r="C2655" s="55" t="s">
        <v>927</v>
      </c>
      <c r="D2655" s="59" t="s">
        <v>3537</v>
      </c>
      <c r="E2655" s="56">
        <v>44013</v>
      </c>
      <c r="F2655" s="26">
        <f t="shared" si="41"/>
        <v>47665</v>
      </c>
      <c r="G2655" s="55" t="s">
        <v>4810</v>
      </c>
      <c r="H2655" s="57">
        <v>10000000</v>
      </c>
      <c r="I2655" s="39"/>
      <c r="J2655" s="40"/>
      <c r="K2655" s="45">
        <v>10000000</v>
      </c>
    </row>
    <row r="2656" spans="1:11" s="62" customFormat="1" ht="33.75" x14ac:dyDescent="0.2">
      <c r="A2656" s="25">
        <v>11584</v>
      </c>
      <c r="B2656" s="54" t="s">
        <v>90</v>
      </c>
      <c r="C2656" s="55" t="s">
        <v>927</v>
      </c>
      <c r="D2656" s="59" t="s">
        <v>3537</v>
      </c>
      <c r="E2656" s="56">
        <v>44013</v>
      </c>
      <c r="F2656" s="26">
        <f t="shared" si="41"/>
        <v>47665</v>
      </c>
      <c r="G2656" s="55" t="s">
        <v>4811</v>
      </c>
      <c r="H2656" s="57">
        <v>10000000</v>
      </c>
      <c r="I2656" s="39">
        <v>1500000</v>
      </c>
      <c r="J2656" s="40" t="s">
        <v>6380</v>
      </c>
      <c r="K2656" s="45">
        <v>8500000</v>
      </c>
    </row>
    <row r="2657" spans="1:11" s="62" customFormat="1" ht="22.5" x14ac:dyDescent="0.2">
      <c r="A2657" s="25">
        <v>11585</v>
      </c>
      <c r="B2657" s="54" t="s">
        <v>90</v>
      </c>
      <c r="C2657" s="55" t="s">
        <v>927</v>
      </c>
      <c r="D2657" s="59" t="s">
        <v>3537</v>
      </c>
      <c r="E2657" s="56">
        <v>44013</v>
      </c>
      <c r="F2657" s="26">
        <f t="shared" si="41"/>
        <v>47665</v>
      </c>
      <c r="G2657" s="55" t="s">
        <v>4812</v>
      </c>
      <c r="H2657" s="57">
        <v>500000</v>
      </c>
      <c r="I2657" s="39"/>
      <c r="J2657" s="40"/>
      <c r="K2657" s="45">
        <v>500000</v>
      </c>
    </row>
    <row r="2658" spans="1:11" s="62" customFormat="1" ht="33.75" x14ac:dyDescent="0.2">
      <c r="A2658" s="25">
        <v>11586</v>
      </c>
      <c r="B2658" s="54" t="s">
        <v>90</v>
      </c>
      <c r="C2658" s="55" t="s">
        <v>927</v>
      </c>
      <c r="D2658" s="59" t="s">
        <v>3537</v>
      </c>
      <c r="E2658" s="56">
        <v>44013</v>
      </c>
      <c r="F2658" s="26">
        <f t="shared" si="41"/>
        <v>47665</v>
      </c>
      <c r="G2658" s="55" t="s">
        <v>4813</v>
      </c>
      <c r="H2658" s="57">
        <v>60000000</v>
      </c>
      <c r="I2658" s="39"/>
      <c r="J2658" s="40"/>
      <c r="K2658" s="45">
        <v>60000000</v>
      </c>
    </row>
    <row r="2659" spans="1:11" s="62" customFormat="1" ht="33.75" x14ac:dyDescent="0.2">
      <c r="A2659" s="25">
        <v>11587</v>
      </c>
      <c r="B2659" s="54" t="s">
        <v>90</v>
      </c>
      <c r="C2659" s="55" t="s">
        <v>927</v>
      </c>
      <c r="D2659" s="59" t="s">
        <v>3537</v>
      </c>
      <c r="E2659" s="56">
        <v>44013</v>
      </c>
      <c r="F2659" s="26">
        <f t="shared" si="41"/>
        <v>47665</v>
      </c>
      <c r="G2659" s="55" t="s">
        <v>4814</v>
      </c>
      <c r="H2659" s="57">
        <v>5000000</v>
      </c>
      <c r="I2659" s="39">
        <v>2000000</v>
      </c>
      <c r="J2659" s="40">
        <v>44188</v>
      </c>
      <c r="K2659" s="45">
        <v>3000000</v>
      </c>
    </row>
    <row r="2660" spans="1:11" s="62" customFormat="1" ht="33.75" x14ac:dyDescent="0.2">
      <c r="A2660" s="25">
        <v>11588</v>
      </c>
      <c r="B2660" s="54" t="s">
        <v>90</v>
      </c>
      <c r="C2660" s="55" t="s">
        <v>927</v>
      </c>
      <c r="D2660" s="59" t="s">
        <v>3537</v>
      </c>
      <c r="E2660" s="56">
        <v>44013</v>
      </c>
      <c r="F2660" s="26">
        <f t="shared" si="41"/>
        <v>47665</v>
      </c>
      <c r="G2660" s="55" t="s">
        <v>4815</v>
      </c>
      <c r="H2660" s="57">
        <v>20000000</v>
      </c>
      <c r="I2660" s="39"/>
      <c r="J2660" s="40"/>
      <c r="K2660" s="45">
        <v>20000000</v>
      </c>
    </row>
    <row r="2661" spans="1:11" s="62" customFormat="1" ht="22.5" x14ac:dyDescent="0.2">
      <c r="A2661" s="25">
        <v>11589</v>
      </c>
      <c r="B2661" s="54" t="s">
        <v>90</v>
      </c>
      <c r="C2661" s="55" t="s">
        <v>927</v>
      </c>
      <c r="D2661" s="59" t="s">
        <v>3537</v>
      </c>
      <c r="E2661" s="56">
        <v>44013</v>
      </c>
      <c r="F2661" s="26">
        <f t="shared" si="41"/>
        <v>47665</v>
      </c>
      <c r="G2661" s="55" t="s">
        <v>4816</v>
      </c>
      <c r="H2661" s="57">
        <v>5000000</v>
      </c>
      <c r="I2661" s="39"/>
      <c r="J2661" s="40"/>
      <c r="K2661" s="45">
        <v>5000000</v>
      </c>
    </row>
    <row r="2662" spans="1:11" s="62" customFormat="1" ht="22.5" x14ac:dyDescent="0.2">
      <c r="A2662" s="25">
        <v>11590</v>
      </c>
      <c r="B2662" s="54" t="s">
        <v>90</v>
      </c>
      <c r="C2662" s="55" t="s">
        <v>927</v>
      </c>
      <c r="D2662" s="59" t="s">
        <v>3537</v>
      </c>
      <c r="E2662" s="56">
        <v>44013</v>
      </c>
      <c r="F2662" s="26">
        <f t="shared" si="41"/>
        <v>47665</v>
      </c>
      <c r="G2662" s="55" t="s">
        <v>4817</v>
      </c>
      <c r="H2662" s="57">
        <v>10000000</v>
      </c>
      <c r="I2662" s="39"/>
      <c r="J2662" s="40"/>
      <c r="K2662" s="45">
        <v>10000000</v>
      </c>
    </row>
    <row r="2663" spans="1:11" s="62" customFormat="1" ht="22.5" x14ac:dyDescent="0.2">
      <c r="A2663" s="25">
        <v>11591</v>
      </c>
      <c r="B2663" s="54" t="s">
        <v>90</v>
      </c>
      <c r="C2663" s="55" t="s">
        <v>927</v>
      </c>
      <c r="D2663" s="59" t="s">
        <v>3537</v>
      </c>
      <c r="E2663" s="56">
        <v>44013</v>
      </c>
      <c r="F2663" s="26">
        <f t="shared" si="41"/>
        <v>47665</v>
      </c>
      <c r="G2663" s="55" t="s">
        <v>4818</v>
      </c>
      <c r="H2663" s="57">
        <v>5000000</v>
      </c>
      <c r="I2663" s="39"/>
      <c r="J2663" s="40"/>
      <c r="K2663" s="45">
        <v>5000000</v>
      </c>
    </row>
    <row r="2664" spans="1:11" s="62" customFormat="1" ht="33.75" x14ac:dyDescent="0.2">
      <c r="A2664" s="25">
        <v>11592</v>
      </c>
      <c r="B2664" s="54" t="s">
        <v>90</v>
      </c>
      <c r="C2664" s="55" t="s">
        <v>927</v>
      </c>
      <c r="D2664" s="59" t="s">
        <v>3537</v>
      </c>
      <c r="E2664" s="56">
        <v>44013</v>
      </c>
      <c r="F2664" s="26">
        <f t="shared" si="41"/>
        <v>47665</v>
      </c>
      <c r="G2664" s="55" t="s">
        <v>4819</v>
      </c>
      <c r="H2664" s="57">
        <v>8000000</v>
      </c>
      <c r="I2664" s="39">
        <v>7000000</v>
      </c>
      <c r="J2664" s="40" t="s">
        <v>6380</v>
      </c>
      <c r="K2664" s="45">
        <v>1000000</v>
      </c>
    </row>
    <row r="2665" spans="1:11" s="62" customFormat="1" ht="22.5" x14ac:dyDescent="0.2">
      <c r="A2665" s="25">
        <v>11593</v>
      </c>
      <c r="B2665" s="54" t="s">
        <v>90</v>
      </c>
      <c r="C2665" s="55" t="s">
        <v>927</v>
      </c>
      <c r="D2665" s="59" t="s">
        <v>3537</v>
      </c>
      <c r="E2665" s="56">
        <v>44013</v>
      </c>
      <c r="F2665" s="26">
        <f t="shared" si="41"/>
        <v>47665</v>
      </c>
      <c r="G2665" s="55" t="s">
        <v>4820</v>
      </c>
      <c r="H2665" s="57">
        <v>2000000</v>
      </c>
      <c r="I2665" s="39"/>
      <c r="J2665" s="40"/>
      <c r="K2665" s="45">
        <v>2000000</v>
      </c>
    </row>
    <row r="2666" spans="1:11" s="62" customFormat="1" ht="22.5" x14ac:dyDescent="0.2">
      <c r="A2666" s="25">
        <v>11594</v>
      </c>
      <c r="B2666" s="54" t="s">
        <v>90</v>
      </c>
      <c r="C2666" s="55" t="s">
        <v>927</v>
      </c>
      <c r="D2666" s="59" t="s">
        <v>3537</v>
      </c>
      <c r="E2666" s="56">
        <v>44013</v>
      </c>
      <c r="F2666" s="26">
        <f t="shared" si="41"/>
        <v>47665</v>
      </c>
      <c r="G2666" s="55" t="s">
        <v>4821</v>
      </c>
      <c r="H2666" s="57">
        <v>5000000</v>
      </c>
      <c r="I2666" s="39"/>
      <c r="J2666" s="40"/>
      <c r="K2666" s="45">
        <v>5000000</v>
      </c>
    </row>
    <row r="2667" spans="1:11" s="62" customFormat="1" ht="22.5" x14ac:dyDescent="0.2">
      <c r="A2667" s="25">
        <v>11595</v>
      </c>
      <c r="B2667" s="54" t="s">
        <v>90</v>
      </c>
      <c r="C2667" s="55" t="s">
        <v>927</v>
      </c>
      <c r="D2667" s="59" t="s">
        <v>3537</v>
      </c>
      <c r="E2667" s="56">
        <v>44013</v>
      </c>
      <c r="F2667" s="26">
        <f t="shared" si="41"/>
        <v>47665</v>
      </c>
      <c r="G2667" s="55" t="s">
        <v>4822</v>
      </c>
      <c r="H2667" s="57">
        <v>10000000</v>
      </c>
      <c r="I2667" s="39"/>
      <c r="J2667" s="40"/>
      <c r="K2667" s="45">
        <v>10000000</v>
      </c>
    </row>
    <row r="2668" spans="1:11" s="62" customFormat="1" ht="22.5" x14ac:dyDescent="0.2">
      <c r="A2668" s="25">
        <v>11596</v>
      </c>
      <c r="B2668" s="54" t="s">
        <v>90</v>
      </c>
      <c r="C2668" s="55" t="s">
        <v>927</v>
      </c>
      <c r="D2668" s="59" t="s">
        <v>3537</v>
      </c>
      <c r="E2668" s="56">
        <v>44013</v>
      </c>
      <c r="F2668" s="26">
        <f t="shared" si="41"/>
        <v>47665</v>
      </c>
      <c r="G2668" s="55" t="s">
        <v>4823</v>
      </c>
      <c r="H2668" s="57">
        <v>1000000</v>
      </c>
      <c r="I2668" s="39"/>
      <c r="J2668" s="40"/>
      <c r="K2668" s="45">
        <v>1000000</v>
      </c>
    </row>
    <row r="2669" spans="1:11" s="62" customFormat="1" ht="22.5" x14ac:dyDescent="0.2">
      <c r="A2669" s="25">
        <v>11597</v>
      </c>
      <c r="B2669" s="54" t="s">
        <v>90</v>
      </c>
      <c r="C2669" s="55" t="s">
        <v>927</v>
      </c>
      <c r="D2669" s="59" t="s">
        <v>3537</v>
      </c>
      <c r="E2669" s="56">
        <v>44013</v>
      </c>
      <c r="F2669" s="26">
        <f t="shared" si="41"/>
        <v>47665</v>
      </c>
      <c r="G2669" s="55" t="s">
        <v>4824</v>
      </c>
      <c r="H2669" s="57">
        <v>2500000</v>
      </c>
      <c r="I2669" s="39"/>
      <c r="J2669" s="40"/>
      <c r="K2669" s="45">
        <v>2500000</v>
      </c>
    </row>
    <row r="2670" spans="1:11" s="62" customFormat="1" ht="22.5" x14ac:dyDescent="0.2">
      <c r="A2670" s="25">
        <v>11598</v>
      </c>
      <c r="B2670" s="54" t="s">
        <v>90</v>
      </c>
      <c r="C2670" s="55" t="s">
        <v>927</v>
      </c>
      <c r="D2670" s="59" t="s">
        <v>3537</v>
      </c>
      <c r="E2670" s="56">
        <v>44013</v>
      </c>
      <c r="F2670" s="26">
        <f t="shared" si="41"/>
        <v>47665</v>
      </c>
      <c r="G2670" s="55" t="s">
        <v>4825</v>
      </c>
      <c r="H2670" s="57">
        <v>10000000</v>
      </c>
      <c r="I2670" s="39">
        <v>2000000</v>
      </c>
      <c r="J2670" s="40" t="s">
        <v>5095</v>
      </c>
      <c r="K2670" s="45">
        <v>8000000</v>
      </c>
    </row>
    <row r="2671" spans="1:11" s="62" customFormat="1" ht="22.5" x14ac:dyDescent="0.2">
      <c r="A2671" s="25">
        <v>11599</v>
      </c>
      <c r="B2671" s="54" t="s">
        <v>90</v>
      </c>
      <c r="C2671" s="55" t="s">
        <v>927</v>
      </c>
      <c r="D2671" s="59" t="s">
        <v>3537</v>
      </c>
      <c r="E2671" s="56">
        <v>44013</v>
      </c>
      <c r="F2671" s="26">
        <f t="shared" si="41"/>
        <v>47665</v>
      </c>
      <c r="G2671" s="55" t="s">
        <v>4826</v>
      </c>
      <c r="H2671" s="57">
        <v>2000000</v>
      </c>
      <c r="I2671" s="39"/>
      <c r="J2671" s="40"/>
      <c r="K2671" s="45">
        <v>2000000</v>
      </c>
    </row>
    <row r="2672" spans="1:11" s="62" customFormat="1" ht="22.5" x14ac:dyDescent="0.2">
      <c r="A2672" s="25">
        <v>11600</v>
      </c>
      <c r="B2672" s="54" t="s">
        <v>90</v>
      </c>
      <c r="C2672" s="55" t="s">
        <v>927</v>
      </c>
      <c r="D2672" s="59" t="s">
        <v>3537</v>
      </c>
      <c r="E2672" s="56">
        <v>44013</v>
      </c>
      <c r="F2672" s="26">
        <f t="shared" si="41"/>
        <v>47665</v>
      </c>
      <c r="G2672" s="55" t="s">
        <v>4827</v>
      </c>
      <c r="H2672" s="57">
        <v>2000000</v>
      </c>
      <c r="I2672" s="39"/>
      <c r="J2672" s="40"/>
      <c r="K2672" s="45">
        <v>2000000</v>
      </c>
    </row>
    <row r="2673" spans="1:11" s="62" customFormat="1" ht="33.75" x14ac:dyDescent="0.2">
      <c r="A2673" s="25">
        <v>11601</v>
      </c>
      <c r="B2673" s="54" t="s">
        <v>90</v>
      </c>
      <c r="C2673" s="55" t="s">
        <v>927</v>
      </c>
      <c r="D2673" s="59" t="s">
        <v>3537</v>
      </c>
      <c r="E2673" s="56">
        <v>44013</v>
      </c>
      <c r="F2673" s="26">
        <f t="shared" si="41"/>
        <v>47665</v>
      </c>
      <c r="G2673" s="55" t="s">
        <v>4828</v>
      </c>
      <c r="H2673" s="57">
        <v>5000000</v>
      </c>
      <c r="I2673" s="39">
        <v>1500000</v>
      </c>
      <c r="J2673" s="40" t="s">
        <v>6375</v>
      </c>
      <c r="K2673" s="45">
        <v>3500000</v>
      </c>
    </row>
    <row r="2674" spans="1:11" s="62" customFormat="1" ht="22.5" x14ac:dyDescent="0.2">
      <c r="A2674" s="25">
        <v>11602</v>
      </c>
      <c r="B2674" s="54" t="s">
        <v>90</v>
      </c>
      <c r="C2674" s="55" t="s">
        <v>927</v>
      </c>
      <c r="D2674" s="59" t="s">
        <v>3537</v>
      </c>
      <c r="E2674" s="56">
        <v>44013</v>
      </c>
      <c r="F2674" s="26">
        <f t="shared" si="41"/>
        <v>47665</v>
      </c>
      <c r="G2674" s="55" t="s">
        <v>4829</v>
      </c>
      <c r="H2674" s="57">
        <v>500000</v>
      </c>
      <c r="I2674" s="39"/>
      <c r="J2674" s="40"/>
      <c r="K2674" s="45">
        <v>500000</v>
      </c>
    </row>
    <row r="2675" spans="1:11" s="62" customFormat="1" ht="33.75" x14ac:dyDescent="0.2">
      <c r="A2675" s="25">
        <v>11603</v>
      </c>
      <c r="B2675" s="54" t="s">
        <v>90</v>
      </c>
      <c r="C2675" s="55" t="s">
        <v>927</v>
      </c>
      <c r="D2675" s="59" t="s">
        <v>3537</v>
      </c>
      <c r="E2675" s="56">
        <v>44013</v>
      </c>
      <c r="F2675" s="26">
        <f t="shared" si="41"/>
        <v>47665</v>
      </c>
      <c r="G2675" s="55" t="s">
        <v>4830</v>
      </c>
      <c r="H2675" s="57">
        <v>7000000</v>
      </c>
      <c r="I2675" s="39"/>
      <c r="J2675" s="40"/>
      <c r="K2675" s="45">
        <v>7000000</v>
      </c>
    </row>
    <row r="2676" spans="1:11" s="62" customFormat="1" ht="22.5" x14ac:dyDescent="0.2">
      <c r="A2676" s="25">
        <v>11604</v>
      </c>
      <c r="B2676" s="54" t="s">
        <v>90</v>
      </c>
      <c r="C2676" s="55" t="s">
        <v>927</v>
      </c>
      <c r="D2676" s="59" t="s">
        <v>3537</v>
      </c>
      <c r="E2676" s="56">
        <v>44013</v>
      </c>
      <c r="F2676" s="26">
        <f t="shared" si="41"/>
        <v>47665</v>
      </c>
      <c r="G2676" s="55" t="s">
        <v>4831</v>
      </c>
      <c r="H2676" s="57">
        <v>12500000</v>
      </c>
      <c r="I2676" s="39">
        <v>500000</v>
      </c>
      <c r="J2676" s="40">
        <v>44188</v>
      </c>
      <c r="K2676" s="45">
        <v>12000000</v>
      </c>
    </row>
    <row r="2677" spans="1:11" s="62" customFormat="1" ht="22.5" x14ac:dyDescent="0.2">
      <c r="A2677" s="25">
        <v>11605</v>
      </c>
      <c r="B2677" s="54" t="s">
        <v>90</v>
      </c>
      <c r="C2677" s="55" t="s">
        <v>927</v>
      </c>
      <c r="D2677" s="59" t="s">
        <v>3537</v>
      </c>
      <c r="E2677" s="56">
        <v>44013</v>
      </c>
      <c r="F2677" s="26">
        <f t="shared" si="41"/>
        <v>47665</v>
      </c>
      <c r="G2677" s="55" t="s">
        <v>4832</v>
      </c>
      <c r="H2677" s="57">
        <v>13000000</v>
      </c>
      <c r="I2677" s="39"/>
      <c r="J2677" s="40"/>
      <c r="K2677" s="45">
        <v>13000000</v>
      </c>
    </row>
    <row r="2678" spans="1:11" s="62" customFormat="1" ht="22.5" x14ac:dyDescent="0.2">
      <c r="A2678" s="25">
        <v>11606</v>
      </c>
      <c r="B2678" s="54" t="s">
        <v>90</v>
      </c>
      <c r="C2678" s="55" t="s">
        <v>927</v>
      </c>
      <c r="D2678" s="59" t="s">
        <v>3537</v>
      </c>
      <c r="E2678" s="56">
        <v>44013</v>
      </c>
      <c r="F2678" s="26">
        <f t="shared" si="41"/>
        <v>47665</v>
      </c>
      <c r="G2678" s="55" t="s">
        <v>4833</v>
      </c>
      <c r="H2678" s="57">
        <v>4500000</v>
      </c>
      <c r="I2678" s="39">
        <v>1000000</v>
      </c>
      <c r="J2678" s="40">
        <v>44536</v>
      </c>
      <c r="K2678" s="45">
        <v>3500000</v>
      </c>
    </row>
    <row r="2679" spans="1:11" s="62" customFormat="1" ht="22.5" x14ac:dyDescent="0.2">
      <c r="A2679" s="25">
        <v>11607</v>
      </c>
      <c r="B2679" s="54" t="s">
        <v>90</v>
      </c>
      <c r="C2679" s="55" t="s">
        <v>927</v>
      </c>
      <c r="D2679" s="59" t="s">
        <v>3537</v>
      </c>
      <c r="E2679" s="56">
        <v>44013</v>
      </c>
      <c r="F2679" s="26">
        <f t="shared" si="41"/>
        <v>47665</v>
      </c>
      <c r="G2679" s="55" t="s">
        <v>4834</v>
      </c>
      <c r="H2679" s="57">
        <v>7500000</v>
      </c>
      <c r="I2679" s="39"/>
      <c r="J2679" s="40"/>
      <c r="K2679" s="45">
        <v>7500000</v>
      </c>
    </row>
    <row r="2680" spans="1:11" s="62" customFormat="1" ht="22.5" x14ac:dyDescent="0.2">
      <c r="A2680" s="25">
        <v>11608</v>
      </c>
      <c r="B2680" s="54" t="s">
        <v>90</v>
      </c>
      <c r="C2680" s="55" t="s">
        <v>927</v>
      </c>
      <c r="D2680" s="59" t="s">
        <v>3537</v>
      </c>
      <c r="E2680" s="56">
        <v>44013</v>
      </c>
      <c r="F2680" s="26">
        <f t="shared" si="41"/>
        <v>47665</v>
      </c>
      <c r="G2680" s="55" t="s">
        <v>4835</v>
      </c>
      <c r="H2680" s="57">
        <v>3000000</v>
      </c>
      <c r="I2680" s="39"/>
      <c r="J2680" s="40"/>
      <c r="K2680" s="45">
        <v>3000000</v>
      </c>
    </row>
    <row r="2681" spans="1:11" s="62" customFormat="1" ht="22.5" x14ac:dyDescent="0.2">
      <c r="A2681" s="25">
        <v>11609</v>
      </c>
      <c r="B2681" s="54" t="s">
        <v>90</v>
      </c>
      <c r="C2681" s="55" t="s">
        <v>927</v>
      </c>
      <c r="D2681" s="59" t="s">
        <v>3537</v>
      </c>
      <c r="E2681" s="56">
        <v>44013</v>
      </c>
      <c r="F2681" s="26">
        <f t="shared" si="41"/>
        <v>47665</v>
      </c>
      <c r="G2681" s="55" t="s">
        <v>4836</v>
      </c>
      <c r="H2681" s="57">
        <v>4000000</v>
      </c>
      <c r="I2681" s="39"/>
      <c r="J2681" s="40"/>
      <c r="K2681" s="45">
        <v>4000000</v>
      </c>
    </row>
    <row r="2682" spans="1:11" s="62" customFormat="1" ht="33.75" x14ac:dyDescent="0.2">
      <c r="A2682" s="25">
        <v>11610</v>
      </c>
      <c r="B2682" s="54" t="s">
        <v>90</v>
      </c>
      <c r="C2682" s="55" t="s">
        <v>927</v>
      </c>
      <c r="D2682" s="59" t="s">
        <v>3537</v>
      </c>
      <c r="E2682" s="56">
        <v>44013</v>
      </c>
      <c r="F2682" s="26">
        <f t="shared" si="41"/>
        <v>47665</v>
      </c>
      <c r="G2682" s="55" t="s">
        <v>4837</v>
      </c>
      <c r="H2682" s="57">
        <v>5000000</v>
      </c>
      <c r="I2682" s="39"/>
      <c r="J2682" s="40"/>
      <c r="K2682" s="45">
        <v>5000000</v>
      </c>
    </row>
    <row r="2683" spans="1:11" s="62" customFormat="1" ht="22.5" x14ac:dyDescent="0.2">
      <c r="A2683" s="25">
        <v>11611</v>
      </c>
      <c r="B2683" s="54" t="s">
        <v>90</v>
      </c>
      <c r="C2683" s="55" t="s">
        <v>927</v>
      </c>
      <c r="D2683" s="59" t="s">
        <v>3537</v>
      </c>
      <c r="E2683" s="56">
        <v>44013</v>
      </c>
      <c r="F2683" s="26">
        <f t="shared" si="41"/>
        <v>47665</v>
      </c>
      <c r="G2683" s="55" t="s">
        <v>4838</v>
      </c>
      <c r="H2683" s="57">
        <v>16000000</v>
      </c>
      <c r="I2683" s="39">
        <v>500000</v>
      </c>
      <c r="J2683" s="40">
        <v>44860</v>
      </c>
      <c r="K2683" s="45">
        <v>15500000</v>
      </c>
    </row>
    <row r="2684" spans="1:11" s="62" customFormat="1" ht="101.25" x14ac:dyDescent="0.2">
      <c r="A2684" s="25">
        <v>11612</v>
      </c>
      <c r="B2684" s="54" t="s">
        <v>90</v>
      </c>
      <c r="C2684" s="55" t="s">
        <v>927</v>
      </c>
      <c r="D2684" s="59" t="s">
        <v>3537</v>
      </c>
      <c r="E2684" s="56">
        <v>44013</v>
      </c>
      <c r="F2684" s="26">
        <f t="shared" si="41"/>
        <v>47665</v>
      </c>
      <c r="G2684" s="55" t="s">
        <v>4839</v>
      </c>
      <c r="H2684" s="57">
        <v>15000000</v>
      </c>
      <c r="I2684" s="39"/>
      <c r="J2684" s="40"/>
      <c r="K2684" s="45">
        <v>15000000</v>
      </c>
    </row>
    <row r="2685" spans="1:11" s="62" customFormat="1" ht="33.75" x14ac:dyDescent="0.2">
      <c r="A2685" s="25">
        <v>11613</v>
      </c>
      <c r="B2685" s="54" t="s">
        <v>90</v>
      </c>
      <c r="C2685" s="55" t="s">
        <v>927</v>
      </c>
      <c r="D2685" s="59" t="s">
        <v>3537</v>
      </c>
      <c r="E2685" s="56">
        <v>44013</v>
      </c>
      <c r="F2685" s="26">
        <f t="shared" si="41"/>
        <v>47665</v>
      </c>
      <c r="G2685" s="55" t="s">
        <v>4840</v>
      </c>
      <c r="H2685" s="57">
        <v>10000000</v>
      </c>
      <c r="I2685" s="39"/>
      <c r="J2685" s="40"/>
      <c r="K2685" s="45">
        <v>10000000</v>
      </c>
    </row>
    <row r="2686" spans="1:11" s="62" customFormat="1" ht="33.75" x14ac:dyDescent="0.2">
      <c r="A2686" s="25">
        <v>11614</v>
      </c>
      <c r="B2686" s="54" t="s">
        <v>90</v>
      </c>
      <c r="C2686" s="55" t="s">
        <v>927</v>
      </c>
      <c r="D2686" s="59" t="s">
        <v>3537</v>
      </c>
      <c r="E2686" s="56">
        <v>44013</v>
      </c>
      <c r="F2686" s="26">
        <f t="shared" si="41"/>
        <v>47665</v>
      </c>
      <c r="G2686" s="55" t="s">
        <v>4841</v>
      </c>
      <c r="H2686" s="57">
        <v>17000000</v>
      </c>
      <c r="I2686" s="39">
        <v>1000000</v>
      </c>
      <c r="J2686" s="40">
        <v>44536</v>
      </c>
      <c r="K2686" s="45">
        <v>16000000</v>
      </c>
    </row>
    <row r="2687" spans="1:11" s="62" customFormat="1" ht="33.75" x14ac:dyDescent="0.2">
      <c r="A2687" s="25">
        <v>11615</v>
      </c>
      <c r="B2687" s="54" t="s">
        <v>90</v>
      </c>
      <c r="C2687" s="55" t="s">
        <v>927</v>
      </c>
      <c r="D2687" s="59" t="s">
        <v>3537</v>
      </c>
      <c r="E2687" s="56">
        <v>44013</v>
      </c>
      <c r="F2687" s="26">
        <f t="shared" si="41"/>
        <v>47665</v>
      </c>
      <c r="G2687" s="55" t="s">
        <v>4842</v>
      </c>
      <c r="H2687" s="57">
        <v>5000000</v>
      </c>
      <c r="I2687" s="39"/>
      <c r="J2687" s="40"/>
      <c r="K2687" s="45">
        <v>5000000</v>
      </c>
    </row>
    <row r="2688" spans="1:11" s="62" customFormat="1" ht="22.5" x14ac:dyDescent="0.2">
      <c r="A2688" s="25">
        <v>11616</v>
      </c>
      <c r="B2688" s="54" t="s">
        <v>90</v>
      </c>
      <c r="C2688" s="55" t="s">
        <v>927</v>
      </c>
      <c r="D2688" s="59" t="s">
        <v>3537</v>
      </c>
      <c r="E2688" s="56">
        <v>44013</v>
      </c>
      <c r="F2688" s="26">
        <f t="shared" si="41"/>
        <v>47665</v>
      </c>
      <c r="G2688" s="55" t="s">
        <v>4843</v>
      </c>
      <c r="H2688" s="57">
        <v>4500000</v>
      </c>
      <c r="I2688" s="39"/>
      <c r="J2688" s="40"/>
      <c r="K2688" s="45">
        <v>4500000</v>
      </c>
    </row>
    <row r="2689" spans="1:11" s="62" customFormat="1" ht="22.5" x14ac:dyDescent="0.2">
      <c r="A2689" s="25">
        <v>11617</v>
      </c>
      <c r="B2689" s="54" t="s">
        <v>90</v>
      </c>
      <c r="C2689" s="55" t="s">
        <v>927</v>
      </c>
      <c r="D2689" s="59" t="s">
        <v>3537</v>
      </c>
      <c r="E2689" s="56">
        <v>44013</v>
      </c>
      <c r="F2689" s="26">
        <f t="shared" si="41"/>
        <v>47665</v>
      </c>
      <c r="G2689" s="55" t="s">
        <v>4844</v>
      </c>
      <c r="H2689" s="57">
        <v>5363000</v>
      </c>
      <c r="I2689" s="39"/>
      <c r="J2689" s="40"/>
      <c r="K2689" s="45">
        <v>5363000</v>
      </c>
    </row>
    <row r="2690" spans="1:11" s="62" customFormat="1" ht="22.5" x14ac:dyDescent="0.2">
      <c r="A2690" s="25">
        <v>11618</v>
      </c>
      <c r="B2690" s="54" t="s">
        <v>90</v>
      </c>
      <c r="C2690" s="55" t="s">
        <v>927</v>
      </c>
      <c r="D2690" s="59" t="s">
        <v>3537</v>
      </c>
      <c r="E2690" s="56">
        <v>44013</v>
      </c>
      <c r="F2690" s="26">
        <f t="shared" si="41"/>
        <v>47665</v>
      </c>
      <c r="G2690" s="55" t="s">
        <v>4845</v>
      </c>
      <c r="H2690" s="57">
        <v>1000000</v>
      </c>
      <c r="I2690" s="39"/>
      <c r="J2690" s="40"/>
      <c r="K2690" s="45">
        <v>1000000</v>
      </c>
    </row>
    <row r="2691" spans="1:11" s="62" customFormat="1" ht="33.75" x14ac:dyDescent="0.2">
      <c r="A2691" s="25">
        <v>11619</v>
      </c>
      <c r="B2691" s="54" t="s">
        <v>90</v>
      </c>
      <c r="C2691" s="55" t="s">
        <v>927</v>
      </c>
      <c r="D2691" s="59" t="s">
        <v>3537</v>
      </c>
      <c r="E2691" s="56">
        <v>44013</v>
      </c>
      <c r="F2691" s="26">
        <f t="shared" si="41"/>
        <v>47665</v>
      </c>
      <c r="G2691" s="55" t="s">
        <v>4846</v>
      </c>
      <c r="H2691" s="57">
        <v>7500000</v>
      </c>
      <c r="I2691" s="39">
        <v>1000000</v>
      </c>
      <c r="J2691" s="40" t="s">
        <v>6373</v>
      </c>
      <c r="K2691" s="45">
        <v>6500000</v>
      </c>
    </row>
    <row r="2692" spans="1:11" s="62" customFormat="1" ht="22.5" x14ac:dyDescent="0.2">
      <c r="A2692" s="25">
        <v>11620</v>
      </c>
      <c r="B2692" s="54" t="s">
        <v>90</v>
      </c>
      <c r="C2692" s="55" t="s">
        <v>927</v>
      </c>
      <c r="D2692" s="59" t="s">
        <v>3537</v>
      </c>
      <c r="E2692" s="56">
        <v>44013</v>
      </c>
      <c r="F2692" s="26">
        <f t="shared" ref="F2692:F2755" si="42">IF(D2692="","",(DATE(YEAR(E2692)+10,MONTH(E2692),DAY(E2692))))</f>
        <v>47665</v>
      </c>
      <c r="G2692" s="55" t="s">
        <v>4847</v>
      </c>
      <c r="H2692" s="57">
        <v>1500000</v>
      </c>
      <c r="I2692" s="39"/>
      <c r="J2692" s="40"/>
      <c r="K2692" s="45">
        <v>1500000</v>
      </c>
    </row>
    <row r="2693" spans="1:11" s="62" customFormat="1" ht="33.75" x14ac:dyDescent="0.2">
      <c r="A2693" s="25">
        <v>11621</v>
      </c>
      <c r="B2693" s="54" t="s">
        <v>90</v>
      </c>
      <c r="C2693" s="55" t="s">
        <v>927</v>
      </c>
      <c r="D2693" s="59" t="s">
        <v>3537</v>
      </c>
      <c r="E2693" s="56">
        <v>44013</v>
      </c>
      <c r="F2693" s="26">
        <f t="shared" si="42"/>
        <v>47665</v>
      </c>
      <c r="G2693" s="55" t="s">
        <v>4848</v>
      </c>
      <c r="H2693" s="57">
        <v>10000000</v>
      </c>
      <c r="I2693" s="39"/>
      <c r="J2693" s="40"/>
      <c r="K2693" s="45">
        <v>10000000</v>
      </c>
    </row>
    <row r="2694" spans="1:11" s="62" customFormat="1" ht="22.5" x14ac:dyDescent="0.2">
      <c r="A2694" s="25">
        <v>11622</v>
      </c>
      <c r="B2694" s="54" t="s">
        <v>90</v>
      </c>
      <c r="C2694" s="55" t="s">
        <v>927</v>
      </c>
      <c r="D2694" s="59" t="s">
        <v>3537</v>
      </c>
      <c r="E2694" s="56">
        <v>44013</v>
      </c>
      <c r="F2694" s="26">
        <f t="shared" si="42"/>
        <v>47665</v>
      </c>
      <c r="G2694" s="55" t="s">
        <v>4849</v>
      </c>
      <c r="H2694" s="57">
        <v>5000000</v>
      </c>
      <c r="I2694" s="39"/>
      <c r="J2694" s="40"/>
      <c r="K2694" s="45">
        <v>5000000</v>
      </c>
    </row>
    <row r="2695" spans="1:11" s="62" customFormat="1" ht="22.5" x14ac:dyDescent="0.2">
      <c r="A2695" s="25">
        <v>11623</v>
      </c>
      <c r="B2695" s="54" t="s">
        <v>90</v>
      </c>
      <c r="C2695" s="55" t="s">
        <v>927</v>
      </c>
      <c r="D2695" s="59" t="s">
        <v>3537</v>
      </c>
      <c r="E2695" s="56">
        <v>44013</v>
      </c>
      <c r="F2695" s="26">
        <f t="shared" si="42"/>
        <v>47665</v>
      </c>
      <c r="G2695" s="55" t="s">
        <v>4850</v>
      </c>
      <c r="H2695" s="57">
        <v>1500000</v>
      </c>
      <c r="I2695" s="39"/>
      <c r="J2695" s="40"/>
      <c r="K2695" s="45">
        <v>1500000</v>
      </c>
    </row>
    <row r="2696" spans="1:11" s="62" customFormat="1" ht="22.5" x14ac:dyDescent="0.2">
      <c r="A2696" s="25">
        <v>11624</v>
      </c>
      <c r="B2696" s="54" t="s">
        <v>90</v>
      </c>
      <c r="C2696" s="55" t="s">
        <v>927</v>
      </c>
      <c r="D2696" s="59" t="s">
        <v>3537</v>
      </c>
      <c r="E2696" s="56">
        <v>44013</v>
      </c>
      <c r="F2696" s="26">
        <f t="shared" si="42"/>
        <v>47665</v>
      </c>
      <c r="G2696" s="55" t="s">
        <v>4851</v>
      </c>
      <c r="H2696" s="57">
        <v>4000000</v>
      </c>
      <c r="I2696" s="39"/>
      <c r="J2696" s="40"/>
      <c r="K2696" s="45">
        <v>4000000</v>
      </c>
    </row>
    <row r="2697" spans="1:11" s="62" customFormat="1" ht="22.5" x14ac:dyDescent="0.2">
      <c r="A2697" s="25">
        <v>11625</v>
      </c>
      <c r="B2697" s="54" t="s">
        <v>90</v>
      </c>
      <c r="C2697" s="55" t="s">
        <v>927</v>
      </c>
      <c r="D2697" s="59" t="s">
        <v>3537</v>
      </c>
      <c r="E2697" s="56">
        <v>44013</v>
      </c>
      <c r="F2697" s="26">
        <f t="shared" si="42"/>
        <v>47665</v>
      </c>
      <c r="G2697" s="55" t="s">
        <v>4852</v>
      </c>
      <c r="H2697" s="57">
        <v>7500000</v>
      </c>
      <c r="I2697" s="39"/>
      <c r="J2697" s="40"/>
      <c r="K2697" s="45">
        <v>7500000</v>
      </c>
    </row>
    <row r="2698" spans="1:11" s="62" customFormat="1" ht="22.5" x14ac:dyDescent="0.2">
      <c r="A2698" s="25">
        <v>11626</v>
      </c>
      <c r="B2698" s="54" t="s">
        <v>90</v>
      </c>
      <c r="C2698" s="55" t="s">
        <v>927</v>
      </c>
      <c r="D2698" s="59" t="s">
        <v>3537</v>
      </c>
      <c r="E2698" s="56">
        <v>44013</v>
      </c>
      <c r="F2698" s="26">
        <f t="shared" si="42"/>
        <v>47665</v>
      </c>
      <c r="G2698" s="55" t="s">
        <v>4853</v>
      </c>
      <c r="H2698" s="57">
        <v>10000000</v>
      </c>
      <c r="I2698" s="39">
        <v>4000000</v>
      </c>
      <c r="J2698" s="40" t="s">
        <v>6373</v>
      </c>
      <c r="K2698" s="45">
        <v>6000000</v>
      </c>
    </row>
    <row r="2699" spans="1:11" s="62" customFormat="1" ht="22.5" x14ac:dyDescent="0.2">
      <c r="A2699" s="25">
        <v>11627</v>
      </c>
      <c r="B2699" s="54" t="s">
        <v>90</v>
      </c>
      <c r="C2699" s="55" t="s">
        <v>927</v>
      </c>
      <c r="D2699" s="59" t="s">
        <v>3537</v>
      </c>
      <c r="E2699" s="56">
        <v>44013</v>
      </c>
      <c r="F2699" s="26">
        <f t="shared" si="42"/>
        <v>47665</v>
      </c>
      <c r="G2699" s="55" t="s">
        <v>4854</v>
      </c>
      <c r="H2699" s="57">
        <v>5000000</v>
      </c>
      <c r="I2699" s="39"/>
      <c r="J2699" s="40"/>
      <c r="K2699" s="45">
        <v>5000000</v>
      </c>
    </row>
    <row r="2700" spans="1:11" s="62" customFormat="1" ht="33.75" x14ac:dyDescent="0.2">
      <c r="A2700" s="25">
        <v>11628</v>
      </c>
      <c r="B2700" s="54" t="s">
        <v>90</v>
      </c>
      <c r="C2700" s="55" t="s">
        <v>927</v>
      </c>
      <c r="D2700" s="59" t="s">
        <v>3537</v>
      </c>
      <c r="E2700" s="56">
        <v>44013</v>
      </c>
      <c r="F2700" s="26">
        <f t="shared" si="42"/>
        <v>47665</v>
      </c>
      <c r="G2700" s="55" t="s">
        <v>4855</v>
      </c>
      <c r="H2700" s="57">
        <v>1500000</v>
      </c>
      <c r="I2700" s="39"/>
      <c r="J2700" s="40"/>
      <c r="K2700" s="45">
        <v>1500000</v>
      </c>
    </row>
    <row r="2701" spans="1:11" s="62" customFormat="1" ht="33.75" x14ac:dyDescent="0.2">
      <c r="A2701" s="25">
        <v>11629</v>
      </c>
      <c r="B2701" s="54" t="s">
        <v>90</v>
      </c>
      <c r="C2701" s="55" t="s">
        <v>927</v>
      </c>
      <c r="D2701" s="59" t="s">
        <v>3537</v>
      </c>
      <c r="E2701" s="56">
        <v>44013</v>
      </c>
      <c r="F2701" s="26">
        <f t="shared" si="42"/>
        <v>47665</v>
      </c>
      <c r="G2701" s="55" t="s">
        <v>4856</v>
      </c>
      <c r="H2701" s="57">
        <v>2500000</v>
      </c>
      <c r="I2701" s="39"/>
      <c r="J2701" s="40"/>
      <c r="K2701" s="45">
        <v>2500000</v>
      </c>
    </row>
    <row r="2702" spans="1:11" s="62" customFormat="1" ht="33.75" x14ac:dyDescent="0.2">
      <c r="A2702" s="25">
        <v>11630</v>
      </c>
      <c r="B2702" s="54" t="s">
        <v>90</v>
      </c>
      <c r="C2702" s="55" t="s">
        <v>927</v>
      </c>
      <c r="D2702" s="59" t="s">
        <v>3537</v>
      </c>
      <c r="E2702" s="56">
        <v>44013</v>
      </c>
      <c r="F2702" s="26">
        <f t="shared" si="42"/>
        <v>47665</v>
      </c>
      <c r="G2702" s="55" t="s">
        <v>4857</v>
      </c>
      <c r="H2702" s="57">
        <v>9000000</v>
      </c>
      <c r="I2702" s="39"/>
      <c r="J2702" s="40"/>
      <c r="K2702" s="45">
        <v>9000000</v>
      </c>
    </row>
    <row r="2703" spans="1:11" s="62" customFormat="1" ht="33.75" x14ac:dyDescent="0.2">
      <c r="A2703" s="25">
        <v>11631</v>
      </c>
      <c r="B2703" s="54" t="s">
        <v>90</v>
      </c>
      <c r="C2703" s="55" t="s">
        <v>927</v>
      </c>
      <c r="D2703" s="59" t="s">
        <v>3537</v>
      </c>
      <c r="E2703" s="56">
        <v>44013</v>
      </c>
      <c r="F2703" s="26">
        <f t="shared" si="42"/>
        <v>47665</v>
      </c>
      <c r="G2703" s="55" t="s">
        <v>4858</v>
      </c>
      <c r="H2703" s="57">
        <v>5000000</v>
      </c>
      <c r="I2703" s="39"/>
      <c r="J2703" s="40"/>
      <c r="K2703" s="45">
        <v>5000000</v>
      </c>
    </row>
    <row r="2704" spans="1:11" s="62" customFormat="1" ht="22.5" x14ac:dyDescent="0.2">
      <c r="A2704" s="25">
        <v>11632</v>
      </c>
      <c r="B2704" s="54" t="s">
        <v>90</v>
      </c>
      <c r="C2704" s="55" t="s">
        <v>927</v>
      </c>
      <c r="D2704" s="59" t="s">
        <v>3537</v>
      </c>
      <c r="E2704" s="56">
        <v>44013</v>
      </c>
      <c r="F2704" s="26">
        <f t="shared" si="42"/>
        <v>47665</v>
      </c>
      <c r="G2704" s="55" t="s">
        <v>4859</v>
      </c>
      <c r="H2704" s="57">
        <v>3500000</v>
      </c>
      <c r="I2704" s="39"/>
      <c r="J2704" s="40"/>
      <c r="K2704" s="45">
        <v>3500000</v>
      </c>
    </row>
    <row r="2705" spans="1:11" s="62" customFormat="1" ht="22.5" x14ac:dyDescent="0.2">
      <c r="A2705" s="25">
        <v>11633</v>
      </c>
      <c r="B2705" s="54" t="s">
        <v>90</v>
      </c>
      <c r="C2705" s="55" t="s">
        <v>927</v>
      </c>
      <c r="D2705" s="59" t="s">
        <v>3537</v>
      </c>
      <c r="E2705" s="56">
        <v>44013</v>
      </c>
      <c r="F2705" s="26">
        <f t="shared" si="42"/>
        <v>47665</v>
      </c>
      <c r="G2705" s="55" t="s">
        <v>4860</v>
      </c>
      <c r="H2705" s="57">
        <v>5000000</v>
      </c>
      <c r="I2705" s="39"/>
      <c r="J2705" s="40"/>
      <c r="K2705" s="45">
        <v>5000000</v>
      </c>
    </row>
    <row r="2706" spans="1:11" s="62" customFormat="1" ht="22.5" x14ac:dyDescent="0.2">
      <c r="A2706" s="25">
        <v>11634</v>
      </c>
      <c r="B2706" s="54" t="s">
        <v>90</v>
      </c>
      <c r="C2706" s="55" t="s">
        <v>927</v>
      </c>
      <c r="D2706" s="59" t="s">
        <v>3537</v>
      </c>
      <c r="E2706" s="56">
        <v>44013</v>
      </c>
      <c r="F2706" s="26">
        <f t="shared" si="42"/>
        <v>47665</v>
      </c>
      <c r="G2706" s="55" t="s">
        <v>4861</v>
      </c>
      <c r="H2706" s="57">
        <v>5000000</v>
      </c>
      <c r="I2706" s="39"/>
      <c r="J2706" s="40"/>
      <c r="K2706" s="45">
        <v>5000000</v>
      </c>
    </row>
    <row r="2707" spans="1:11" s="62" customFormat="1" ht="22.5" x14ac:dyDescent="0.2">
      <c r="A2707" s="25">
        <v>11635</v>
      </c>
      <c r="B2707" s="54" t="s">
        <v>90</v>
      </c>
      <c r="C2707" s="55" t="s">
        <v>927</v>
      </c>
      <c r="D2707" s="59" t="s">
        <v>3537</v>
      </c>
      <c r="E2707" s="56">
        <v>44013</v>
      </c>
      <c r="F2707" s="26">
        <f t="shared" si="42"/>
        <v>47665</v>
      </c>
      <c r="G2707" s="55" t="s">
        <v>4862</v>
      </c>
      <c r="H2707" s="57">
        <v>5000000</v>
      </c>
      <c r="I2707" s="39">
        <v>2350000</v>
      </c>
      <c r="J2707" s="40" t="s">
        <v>6374</v>
      </c>
      <c r="K2707" s="45">
        <v>2650000</v>
      </c>
    </row>
    <row r="2708" spans="1:11" s="62" customFormat="1" ht="22.5" x14ac:dyDescent="0.2">
      <c r="A2708" s="25">
        <v>11636</v>
      </c>
      <c r="B2708" s="54" t="s">
        <v>90</v>
      </c>
      <c r="C2708" s="55" t="s">
        <v>927</v>
      </c>
      <c r="D2708" s="59" t="s">
        <v>3537</v>
      </c>
      <c r="E2708" s="56">
        <v>44013</v>
      </c>
      <c r="F2708" s="26">
        <f t="shared" si="42"/>
        <v>47665</v>
      </c>
      <c r="G2708" s="55" t="s">
        <v>4863</v>
      </c>
      <c r="H2708" s="57">
        <v>5000000</v>
      </c>
      <c r="I2708" s="39"/>
      <c r="J2708" s="40"/>
      <c r="K2708" s="45">
        <v>5000000</v>
      </c>
    </row>
    <row r="2709" spans="1:11" s="62" customFormat="1" ht="22.5" x14ac:dyDescent="0.2">
      <c r="A2709" s="25">
        <v>11637</v>
      </c>
      <c r="B2709" s="54" t="s">
        <v>90</v>
      </c>
      <c r="C2709" s="55" t="s">
        <v>927</v>
      </c>
      <c r="D2709" s="59" t="s">
        <v>3537</v>
      </c>
      <c r="E2709" s="56">
        <v>44013</v>
      </c>
      <c r="F2709" s="26">
        <f t="shared" si="42"/>
        <v>47665</v>
      </c>
      <c r="G2709" s="55" t="s">
        <v>4864</v>
      </c>
      <c r="H2709" s="57">
        <v>5000000</v>
      </c>
      <c r="I2709" s="39"/>
      <c r="J2709" s="40"/>
      <c r="K2709" s="45">
        <v>5000000</v>
      </c>
    </row>
    <row r="2710" spans="1:11" s="62" customFormat="1" ht="22.5" x14ac:dyDescent="0.2">
      <c r="A2710" s="25">
        <v>11638</v>
      </c>
      <c r="B2710" s="54" t="s">
        <v>90</v>
      </c>
      <c r="C2710" s="55" t="s">
        <v>927</v>
      </c>
      <c r="D2710" s="59" t="s">
        <v>3537</v>
      </c>
      <c r="E2710" s="56">
        <v>44013</v>
      </c>
      <c r="F2710" s="26">
        <f t="shared" si="42"/>
        <v>47665</v>
      </c>
      <c r="G2710" s="55" t="s">
        <v>4865</v>
      </c>
      <c r="H2710" s="57">
        <v>5000000</v>
      </c>
      <c r="I2710" s="39"/>
      <c r="J2710" s="40"/>
      <c r="K2710" s="45">
        <v>5000000</v>
      </c>
    </row>
    <row r="2711" spans="1:11" s="62" customFormat="1" ht="33.75" x14ac:dyDescent="0.2">
      <c r="A2711" s="25">
        <v>11639</v>
      </c>
      <c r="B2711" s="54" t="s">
        <v>90</v>
      </c>
      <c r="C2711" s="55" t="s">
        <v>927</v>
      </c>
      <c r="D2711" s="59" t="s">
        <v>3537</v>
      </c>
      <c r="E2711" s="56">
        <v>44013</v>
      </c>
      <c r="F2711" s="26">
        <f t="shared" si="42"/>
        <v>47665</v>
      </c>
      <c r="G2711" s="55" t="s">
        <v>4866</v>
      </c>
      <c r="H2711" s="57">
        <v>5000000</v>
      </c>
      <c r="I2711" s="39"/>
      <c r="J2711" s="40"/>
      <c r="K2711" s="45">
        <v>5000000</v>
      </c>
    </row>
    <row r="2712" spans="1:11" s="62" customFormat="1" ht="22.5" x14ac:dyDescent="0.2">
      <c r="A2712" s="25">
        <v>11640</v>
      </c>
      <c r="B2712" s="54" t="s">
        <v>90</v>
      </c>
      <c r="C2712" s="55" t="s">
        <v>927</v>
      </c>
      <c r="D2712" s="59" t="s">
        <v>3537</v>
      </c>
      <c r="E2712" s="56">
        <v>44013</v>
      </c>
      <c r="F2712" s="26">
        <f t="shared" si="42"/>
        <v>47665</v>
      </c>
      <c r="G2712" s="55" t="s">
        <v>4867</v>
      </c>
      <c r="H2712" s="57">
        <v>5000000</v>
      </c>
      <c r="I2712" s="39"/>
      <c r="J2712" s="40"/>
      <c r="K2712" s="45">
        <v>5000000</v>
      </c>
    </row>
    <row r="2713" spans="1:11" s="62" customFormat="1" ht="22.5" x14ac:dyDescent="0.2">
      <c r="A2713" s="25">
        <v>11641</v>
      </c>
      <c r="B2713" s="54" t="s">
        <v>90</v>
      </c>
      <c r="C2713" s="55" t="s">
        <v>927</v>
      </c>
      <c r="D2713" s="59" t="s">
        <v>3537</v>
      </c>
      <c r="E2713" s="56">
        <v>44013</v>
      </c>
      <c r="F2713" s="26">
        <f t="shared" si="42"/>
        <v>47665</v>
      </c>
      <c r="G2713" s="55" t="s">
        <v>4868</v>
      </c>
      <c r="H2713" s="57">
        <v>5000000</v>
      </c>
      <c r="I2713" s="39"/>
      <c r="J2713" s="40"/>
      <c r="K2713" s="45">
        <v>5000000</v>
      </c>
    </row>
    <row r="2714" spans="1:11" s="62" customFormat="1" ht="22.5" x14ac:dyDescent="0.2">
      <c r="A2714" s="25">
        <v>11642</v>
      </c>
      <c r="B2714" s="54" t="s">
        <v>90</v>
      </c>
      <c r="C2714" s="55" t="s">
        <v>927</v>
      </c>
      <c r="D2714" s="59" t="s">
        <v>3537</v>
      </c>
      <c r="E2714" s="56">
        <v>44013</v>
      </c>
      <c r="F2714" s="26">
        <f t="shared" si="42"/>
        <v>47665</v>
      </c>
      <c r="G2714" s="55" t="s">
        <v>4869</v>
      </c>
      <c r="H2714" s="57">
        <v>5000000</v>
      </c>
      <c r="I2714" s="39"/>
      <c r="J2714" s="40"/>
      <c r="K2714" s="45">
        <v>5000000</v>
      </c>
    </row>
    <row r="2715" spans="1:11" s="62" customFormat="1" ht="22.5" x14ac:dyDescent="0.2">
      <c r="A2715" s="25">
        <v>11643</v>
      </c>
      <c r="B2715" s="54" t="s">
        <v>90</v>
      </c>
      <c r="C2715" s="55" t="s">
        <v>927</v>
      </c>
      <c r="D2715" s="59" t="s">
        <v>3537</v>
      </c>
      <c r="E2715" s="56">
        <v>44013</v>
      </c>
      <c r="F2715" s="26">
        <f t="shared" si="42"/>
        <v>47665</v>
      </c>
      <c r="G2715" s="55" t="s">
        <v>4870</v>
      </c>
      <c r="H2715" s="57">
        <v>5000000</v>
      </c>
      <c r="I2715" s="39"/>
      <c r="J2715" s="40"/>
      <c r="K2715" s="45">
        <v>5000000</v>
      </c>
    </row>
    <row r="2716" spans="1:11" s="62" customFormat="1" ht="22.5" x14ac:dyDescent="0.2">
      <c r="A2716" s="25">
        <v>11644</v>
      </c>
      <c r="B2716" s="54" t="s">
        <v>90</v>
      </c>
      <c r="C2716" s="55" t="s">
        <v>927</v>
      </c>
      <c r="D2716" s="59" t="s">
        <v>3537</v>
      </c>
      <c r="E2716" s="56">
        <v>44013</v>
      </c>
      <c r="F2716" s="26">
        <f t="shared" si="42"/>
        <v>47665</v>
      </c>
      <c r="G2716" s="55" t="s">
        <v>4871</v>
      </c>
      <c r="H2716" s="57">
        <v>5000000</v>
      </c>
      <c r="I2716" s="39"/>
      <c r="J2716" s="40"/>
      <c r="K2716" s="45">
        <v>5000000</v>
      </c>
    </row>
    <row r="2717" spans="1:11" s="62" customFormat="1" ht="22.5" x14ac:dyDescent="0.2">
      <c r="A2717" s="25">
        <v>11645</v>
      </c>
      <c r="B2717" s="54" t="s">
        <v>90</v>
      </c>
      <c r="C2717" s="55" t="s">
        <v>927</v>
      </c>
      <c r="D2717" s="59" t="s">
        <v>3537</v>
      </c>
      <c r="E2717" s="56">
        <v>44013</v>
      </c>
      <c r="F2717" s="26">
        <f t="shared" si="42"/>
        <v>47665</v>
      </c>
      <c r="G2717" s="55" t="s">
        <v>4872</v>
      </c>
      <c r="H2717" s="57">
        <v>3000000</v>
      </c>
      <c r="I2717" s="39"/>
      <c r="J2717" s="40"/>
      <c r="K2717" s="45">
        <v>3000000</v>
      </c>
    </row>
    <row r="2718" spans="1:11" s="62" customFormat="1" ht="22.5" x14ac:dyDescent="0.2">
      <c r="A2718" s="25">
        <v>11646</v>
      </c>
      <c r="B2718" s="54" t="s">
        <v>90</v>
      </c>
      <c r="C2718" s="55" t="s">
        <v>927</v>
      </c>
      <c r="D2718" s="59" t="s">
        <v>3537</v>
      </c>
      <c r="E2718" s="56">
        <v>44013</v>
      </c>
      <c r="F2718" s="26">
        <f t="shared" si="42"/>
        <v>47665</v>
      </c>
      <c r="G2718" s="55" t="s">
        <v>4873</v>
      </c>
      <c r="H2718" s="57">
        <v>5000000</v>
      </c>
      <c r="I2718" s="39"/>
      <c r="J2718" s="40"/>
      <c r="K2718" s="45">
        <v>5000000</v>
      </c>
    </row>
    <row r="2719" spans="1:11" s="62" customFormat="1" ht="22.5" x14ac:dyDescent="0.2">
      <c r="A2719" s="25">
        <v>11647</v>
      </c>
      <c r="B2719" s="54" t="s">
        <v>90</v>
      </c>
      <c r="C2719" s="55" t="s">
        <v>927</v>
      </c>
      <c r="D2719" s="59" t="s">
        <v>3537</v>
      </c>
      <c r="E2719" s="56">
        <v>44013</v>
      </c>
      <c r="F2719" s="26">
        <f t="shared" si="42"/>
        <v>47665</v>
      </c>
      <c r="G2719" s="55" t="s">
        <v>4874</v>
      </c>
      <c r="H2719" s="57">
        <v>750000</v>
      </c>
      <c r="I2719" s="39"/>
      <c r="J2719" s="40"/>
      <c r="K2719" s="45">
        <v>750000</v>
      </c>
    </row>
    <row r="2720" spans="1:11" s="62" customFormat="1" ht="22.5" x14ac:dyDescent="0.2">
      <c r="A2720" s="25">
        <v>11648</v>
      </c>
      <c r="B2720" s="54" t="s">
        <v>90</v>
      </c>
      <c r="C2720" s="55" t="s">
        <v>927</v>
      </c>
      <c r="D2720" s="59" t="s">
        <v>3537</v>
      </c>
      <c r="E2720" s="56">
        <v>44013</v>
      </c>
      <c r="F2720" s="26">
        <f t="shared" si="42"/>
        <v>47665</v>
      </c>
      <c r="G2720" s="55" t="s">
        <v>4875</v>
      </c>
      <c r="H2720" s="57">
        <v>5000000</v>
      </c>
      <c r="I2720" s="39"/>
      <c r="J2720" s="40"/>
      <c r="K2720" s="45">
        <v>5000000</v>
      </c>
    </row>
    <row r="2721" spans="1:11" s="62" customFormat="1" ht="22.5" x14ac:dyDescent="0.2">
      <c r="A2721" s="25">
        <v>11649</v>
      </c>
      <c r="B2721" s="54" t="s">
        <v>90</v>
      </c>
      <c r="C2721" s="55" t="s">
        <v>927</v>
      </c>
      <c r="D2721" s="59" t="s">
        <v>3537</v>
      </c>
      <c r="E2721" s="56">
        <v>44013</v>
      </c>
      <c r="F2721" s="26">
        <f t="shared" si="42"/>
        <v>47665</v>
      </c>
      <c r="G2721" s="55" t="s">
        <v>4876</v>
      </c>
      <c r="H2721" s="57">
        <v>5000000</v>
      </c>
      <c r="I2721" s="39"/>
      <c r="J2721" s="40"/>
      <c r="K2721" s="45">
        <v>5000000</v>
      </c>
    </row>
    <row r="2722" spans="1:11" s="62" customFormat="1" ht="22.5" x14ac:dyDescent="0.2">
      <c r="A2722" s="25">
        <v>11650</v>
      </c>
      <c r="B2722" s="54" t="s">
        <v>90</v>
      </c>
      <c r="C2722" s="55" t="s">
        <v>927</v>
      </c>
      <c r="D2722" s="59" t="s">
        <v>3537</v>
      </c>
      <c r="E2722" s="56">
        <v>44013</v>
      </c>
      <c r="F2722" s="26">
        <f t="shared" si="42"/>
        <v>47665</v>
      </c>
      <c r="G2722" s="55" t="s">
        <v>4877</v>
      </c>
      <c r="H2722" s="57">
        <v>5000000</v>
      </c>
      <c r="I2722" s="39">
        <v>2000000</v>
      </c>
      <c r="J2722" s="40">
        <v>44188</v>
      </c>
      <c r="K2722" s="45">
        <v>3000000</v>
      </c>
    </row>
    <row r="2723" spans="1:11" s="62" customFormat="1" ht="33.75" x14ac:dyDescent="0.2">
      <c r="A2723" s="25">
        <v>11651</v>
      </c>
      <c r="B2723" s="54" t="s">
        <v>90</v>
      </c>
      <c r="C2723" s="55" t="s">
        <v>927</v>
      </c>
      <c r="D2723" s="59" t="s">
        <v>3537</v>
      </c>
      <c r="E2723" s="56">
        <v>44013</v>
      </c>
      <c r="F2723" s="26">
        <f t="shared" si="42"/>
        <v>47665</v>
      </c>
      <c r="G2723" s="55" t="s">
        <v>4878</v>
      </c>
      <c r="H2723" s="57">
        <v>4000000</v>
      </c>
      <c r="I2723" s="39">
        <v>2000000</v>
      </c>
      <c r="J2723" s="40">
        <v>44860</v>
      </c>
      <c r="K2723" s="45">
        <v>2000000</v>
      </c>
    </row>
    <row r="2724" spans="1:11" s="62" customFormat="1" ht="22.5" x14ac:dyDescent="0.2">
      <c r="A2724" s="25">
        <v>11652</v>
      </c>
      <c r="B2724" s="54" t="s">
        <v>90</v>
      </c>
      <c r="C2724" s="55" t="s">
        <v>927</v>
      </c>
      <c r="D2724" s="59" t="s">
        <v>3537</v>
      </c>
      <c r="E2724" s="56">
        <v>44013</v>
      </c>
      <c r="F2724" s="26">
        <f t="shared" si="42"/>
        <v>47665</v>
      </c>
      <c r="G2724" s="55" t="s">
        <v>4879</v>
      </c>
      <c r="H2724" s="57">
        <v>2000000</v>
      </c>
      <c r="I2724" s="39"/>
      <c r="J2724" s="40"/>
      <c r="K2724" s="45">
        <v>2000000</v>
      </c>
    </row>
    <row r="2725" spans="1:11" s="62" customFormat="1" ht="22.5" x14ac:dyDescent="0.2">
      <c r="A2725" s="25">
        <v>11653</v>
      </c>
      <c r="B2725" s="54" t="s">
        <v>90</v>
      </c>
      <c r="C2725" s="55" t="s">
        <v>927</v>
      </c>
      <c r="D2725" s="59" t="s">
        <v>3537</v>
      </c>
      <c r="E2725" s="56">
        <v>44013</v>
      </c>
      <c r="F2725" s="26">
        <f t="shared" si="42"/>
        <v>47665</v>
      </c>
      <c r="G2725" s="55" t="s">
        <v>4880</v>
      </c>
      <c r="H2725" s="57">
        <v>2500000</v>
      </c>
      <c r="I2725" s="39"/>
      <c r="J2725" s="40"/>
      <c r="K2725" s="45">
        <v>2500000</v>
      </c>
    </row>
    <row r="2726" spans="1:11" s="62" customFormat="1" ht="33.75" x14ac:dyDescent="0.2">
      <c r="A2726" s="25">
        <v>11654</v>
      </c>
      <c r="B2726" s="54" t="s">
        <v>90</v>
      </c>
      <c r="C2726" s="55" t="s">
        <v>927</v>
      </c>
      <c r="D2726" s="59" t="s">
        <v>3537</v>
      </c>
      <c r="E2726" s="56">
        <v>44013</v>
      </c>
      <c r="F2726" s="26">
        <f t="shared" si="42"/>
        <v>47665</v>
      </c>
      <c r="G2726" s="55" t="s">
        <v>4572</v>
      </c>
      <c r="H2726" s="57">
        <v>500000</v>
      </c>
      <c r="I2726" s="39"/>
      <c r="J2726" s="40"/>
      <c r="K2726" s="45">
        <v>500000</v>
      </c>
    </row>
    <row r="2727" spans="1:11" s="62" customFormat="1" ht="22.5" x14ac:dyDescent="0.2">
      <c r="A2727" s="25">
        <v>11655</v>
      </c>
      <c r="B2727" s="54" t="s">
        <v>90</v>
      </c>
      <c r="C2727" s="55" t="s">
        <v>927</v>
      </c>
      <c r="D2727" s="59" t="s">
        <v>3537</v>
      </c>
      <c r="E2727" s="56">
        <v>44013</v>
      </c>
      <c r="F2727" s="26">
        <f t="shared" si="42"/>
        <v>47665</v>
      </c>
      <c r="G2727" s="55" t="s">
        <v>4881</v>
      </c>
      <c r="H2727" s="57">
        <v>10000000</v>
      </c>
      <c r="I2727" s="39"/>
      <c r="J2727" s="40"/>
      <c r="K2727" s="45">
        <v>10000000</v>
      </c>
    </row>
    <row r="2728" spans="1:11" s="62" customFormat="1" ht="22.5" x14ac:dyDescent="0.2">
      <c r="A2728" s="25">
        <v>11656</v>
      </c>
      <c r="B2728" s="54" t="s">
        <v>90</v>
      </c>
      <c r="C2728" s="55" t="s">
        <v>927</v>
      </c>
      <c r="D2728" s="59" t="s">
        <v>3537</v>
      </c>
      <c r="E2728" s="56">
        <v>44013</v>
      </c>
      <c r="F2728" s="26">
        <f t="shared" si="42"/>
        <v>47665</v>
      </c>
      <c r="G2728" s="55" t="s">
        <v>4882</v>
      </c>
      <c r="H2728" s="57">
        <v>15000000</v>
      </c>
      <c r="I2728" s="39"/>
      <c r="J2728" s="40"/>
      <c r="K2728" s="45">
        <v>15000000</v>
      </c>
    </row>
    <row r="2729" spans="1:11" s="62" customFormat="1" ht="22.5" x14ac:dyDescent="0.2">
      <c r="A2729" s="25">
        <v>11657</v>
      </c>
      <c r="B2729" s="54" t="s">
        <v>90</v>
      </c>
      <c r="C2729" s="55" t="s">
        <v>927</v>
      </c>
      <c r="D2729" s="59" t="s">
        <v>3537</v>
      </c>
      <c r="E2729" s="56">
        <v>44013</v>
      </c>
      <c r="F2729" s="26">
        <f t="shared" si="42"/>
        <v>47665</v>
      </c>
      <c r="G2729" s="55" t="s">
        <v>4883</v>
      </c>
      <c r="H2729" s="57">
        <v>10000000</v>
      </c>
      <c r="I2729" s="39"/>
      <c r="J2729" s="40"/>
      <c r="K2729" s="45">
        <v>10000000</v>
      </c>
    </row>
    <row r="2730" spans="1:11" s="62" customFormat="1" ht="22.5" x14ac:dyDescent="0.2">
      <c r="A2730" s="25">
        <v>11658</v>
      </c>
      <c r="B2730" s="54" t="s">
        <v>90</v>
      </c>
      <c r="C2730" s="55" t="s">
        <v>927</v>
      </c>
      <c r="D2730" s="59" t="s">
        <v>3537</v>
      </c>
      <c r="E2730" s="56">
        <v>44013</v>
      </c>
      <c r="F2730" s="26">
        <f t="shared" si="42"/>
        <v>47665</v>
      </c>
      <c r="G2730" s="55" t="s">
        <v>4884</v>
      </c>
      <c r="H2730" s="57">
        <v>10000000</v>
      </c>
      <c r="I2730" s="39">
        <v>1000000</v>
      </c>
      <c r="J2730" s="40">
        <v>44938</v>
      </c>
      <c r="K2730" s="45">
        <v>9000000</v>
      </c>
    </row>
    <row r="2731" spans="1:11" s="62" customFormat="1" ht="22.5" x14ac:dyDescent="0.2">
      <c r="A2731" s="25">
        <v>11659</v>
      </c>
      <c r="B2731" s="54" t="s">
        <v>90</v>
      </c>
      <c r="C2731" s="55" t="s">
        <v>927</v>
      </c>
      <c r="D2731" s="59" t="s">
        <v>3537</v>
      </c>
      <c r="E2731" s="56">
        <v>44013</v>
      </c>
      <c r="F2731" s="26">
        <f t="shared" si="42"/>
        <v>47665</v>
      </c>
      <c r="G2731" s="55" t="s">
        <v>4885</v>
      </c>
      <c r="H2731" s="57">
        <v>10000000</v>
      </c>
      <c r="I2731" s="39"/>
      <c r="J2731" s="40"/>
      <c r="K2731" s="45">
        <v>10000000</v>
      </c>
    </row>
    <row r="2732" spans="1:11" s="62" customFormat="1" ht="22.5" x14ac:dyDescent="0.2">
      <c r="A2732" s="25">
        <v>11660</v>
      </c>
      <c r="B2732" s="54" t="s">
        <v>90</v>
      </c>
      <c r="C2732" s="55" t="s">
        <v>927</v>
      </c>
      <c r="D2732" s="59" t="s">
        <v>3537</v>
      </c>
      <c r="E2732" s="56">
        <v>44013</v>
      </c>
      <c r="F2732" s="26">
        <f t="shared" si="42"/>
        <v>47665</v>
      </c>
      <c r="G2732" s="55" t="s">
        <v>4886</v>
      </c>
      <c r="H2732" s="57">
        <v>5000000</v>
      </c>
      <c r="I2732" s="39"/>
      <c r="J2732" s="40"/>
      <c r="K2732" s="45">
        <v>5000000</v>
      </c>
    </row>
    <row r="2733" spans="1:11" s="62" customFormat="1" ht="33.75" x14ac:dyDescent="0.2">
      <c r="A2733" s="25">
        <v>11661</v>
      </c>
      <c r="B2733" s="54" t="s">
        <v>90</v>
      </c>
      <c r="C2733" s="55" t="s">
        <v>927</v>
      </c>
      <c r="D2733" s="59" t="s">
        <v>3537</v>
      </c>
      <c r="E2733" s="56">
        <v>44013</v>
      </c>
      <c r="F2733" s="26">
        <f t="shared" si="42"/>
        <v>47665</v>
      </c>
      <c r="G2733" s="55" t="s">
        <v>4887</v>
      </c>
      <c r="H2733" s="57">
        <v>15000000</v>
      </c>
      <c r="I2733" s="39"/>
      <c r="J2733" s="40"/>
      <c r="K2733" s="45">
        <v>15000000</v>
      </c>
    </row>
    <row r="2734" spans="1:11" s="62" customFormat="1" ht="33.75" x14ac:dyDescent="0.2">
      <c r="A2734" s="25">
        <v>11662</v>
      </c>
      <c r="B2734" s="54" t="s">
        <v>90</v>
      </c>
      <c r="C2734" s="55" t="s">
        <v>927</v>
      </c>
      <c r="D2734" s="59" t="s">
        <v>3537</v>
      </c>
      <c r="E2734" s="56">
        <v>44013</v>
      </c>
      <c r="F2734" s="26">
        <f t="shared" si="42"/>
        <v>47665</v>
      </c>
      <c r="G2734" s="55" t="s">
        <v>4888</v>
      </c>
      <c r="H2734" s="57">
        <v>5000000</v>
      </c>
      <c r="I2734" s="39">
        <v>3500000</v>
      </c>
      <c r="J2734" s="40" t="s">
        <v>5118</v>
      </c>
      <c r="K2734" s="45">
        <v>1500000</v>
      </c>
    </row>
    <row r="2735" spans="1:11" s="62" customFormat="1" ht="22.5" x14ac:dyDescent="0.2">
      <c r="A2735" s="25">
        <v>11663</v>
      </c>
      <c r="B2735" s="54" t="s">
        <v>90</v>
      </c>
      <c r="C2735" s="55" t="s">
        <v>927</v>
      </c>
      <c r="D2735" s="59" t="s">
        <v>3537</v>
      </c>
      <c r="E2735" s="56">
        <v>44013</v>
      </c>
      <c r="F2735" s="26">
        <f t="shared" si="42"/>
        <v>47665</v>
      </c>
      <c r="G2735" s="55" t="s">
        <v>4889</v>
      </c>
      <c r="H2735" s="57">
        <v>7000000</v>
      </c>
      <c r="I2735" s="39">
        <v>1001740</v>
      </c>
      <c r="J2735" s="40" t="s">
        <v>5095</v>
      </c>
      <c r="K2735" s="45">
        <v>5998260</v>
      </c>
    </row>
    <row r="2736" spans="1:11" s="62" customFormat="1" ht="33.75" x14ac:dyDescent="0.2">
      <c r="A2736" s="25">
        <v>11664</v>
      </c>
      <c r="B2736" s="54" t="s">
        <v>90</v>
      </c>
      <c r="C2736" s="55" t="s">
        <v>927</v>
      </c>
      <c r="D2736" s="59" t="s">
        <v>3537</v>
      </c>
      <c r="E2736" s="56">
        <v>44013</v>
      </c>
      <c r="F2736" s="26">
        <f t="shared" si="42"/>
        <v>47665</v>
      </c>
      <c r="G2736" s="55" t="s">
        <v>4890</v>
      </c>
      <c r="H2736" s="57">
        <v>1000000</v>
      </c>
      <c r="I2736" s="39"/>
      <c r="J2736" s="40"/>
      <c r="K2736" s="45">
        <v>1000000</v>
      </c>
    </row>
    <row r="2737" spans="1:11" s="62" customFormat="1" ht="33.75" x14ac:dyDescent="0.2">
      <c r="A2737" s="25">
        <v>11665</v>
      </c>
      <c r="B2737" s="54" t="s">
        <v>90</v>
      </c>
      <c r="C2737" s="55" t="s">
        <v>927</v>
      </c>
      <c r="D2737" s="59" t="s">
        <v>3537</v>
      </c>
      <c r="E2737" s="56">
        <v>44013</v>
      </c>
      <c r="F2737" s="26">
        <f t="shared" si="42"/>
        <v>47665</v>
      </c>
      <c r="G2737" s="55" t="s">
        <v>4891</v>
      </c>
      <c r="H2737" s="57">
        <v>5000000</v>
      </c>
      <c r="I2737" s="39"/>
      <c r="J2737" s="40"/>
      <c r="K2737" s="45">
        <v>5000000</v>
      </c>
    </row>
    <row r="2738" spans="1:11" s="62" customFormat="1" ht="22.5" x14ac:dyDescent="0.2">
      <c r="A2738" s="25">
        <v>11666</v>
      </c>
      <c r="B2738" s="54" t="s">
        <v>90</v>
      </c>
      <c r="C2738" s="55" t="s">
        <v>927</v>
      </c>
      <c r="D2738" s="59" t="s">
        <v>3537</v>
      </c>
      <c r="E2738" s="56">
        <v>44013</v>
      </c>
      <c r="F2738" s="26">
        <f t="shared" si="42"/>
        <v>47665</v>
      </c>
      <c r="G2738" s="55" t="s">
        <v>4892</v>
      </c>
      <c r="H2738" s="57">
        <v>25000000</v>
      </c>
      <c r="I2738" s="39">
        <v>1000000</v>
      </c>
      <c r="J2738" s="40">
        <v>44188</v>
      </c>
      <c r="K2738" s="45">
        <v>24000000</v>
      </c>
    </row>
    <row r="2739" spans="1:11" s="62" customFormat="1" ht="22.5" x14ac:dyDescent="0.2">
      <c r="A2739" s="25">
        <v>11667</v>
      </c>
      <c r="B2739" s="54" t="s">
        <v>90</v>
      </c>
      <c r="C2739" s="55" t="s">
        <v>927</v>
      </c>
      <c r="D2739" s="59" t="s">
        <v>3537</v>
      </c>
      <c r="E2739" s="56">
        <v>44013</v>
      </c>
      <c r="F2739" s="26">
        <f t="shared" si="42"/>
        <v>47665</v>
      </c>
      <c r="G2739" s="55" t="s">
        <v>4893</v>
      </c>
      <c r="H2739" s="57">
        <v>1100000</v>
      </c>
      <c r="I2739" s="39"/>
      <c r="J2739" s="40"/>
      <c r="K2739" s="45">
        <v>1100000</v>
      </c>
    </row>
    <row r="2740" spans="1:11" s="62" customFormat="1" ht="22.5" x14ac:dyDescent="0.2">
      <c r="A2740" s="25">
        <v>11668</v>
      </c>
      <c r="B2740" s="54" t="s">
        <v>90</v>
      </c>
      <c r="C2740" s="55" t="s">
        <v>927</v>
      </c>
      <c r="D2740" s="59" t="s">
        <v>3537</v>
      </c>
      <c r="E2740" s="56">
        <v>44013</v>
      </c>
      <c r="F2740" s="26">
        <f t="shared" si="42"/>
        <v>47665</v>
      </c>
      <c r="G2740" s="55" t="s">
        <v>4894</v>
      </c>
      <c r="H2740" s="57">
        <v>10000000</v>
      </c>
      <c r="I2740" s="39">
        <v>500000</v>
      </c>
      <c r="J2740" s="40">
        <v>44733</v>
      </c>
      <c r="K2740" s="45">
        <v>9500000</v>
      </c>
    </row>
    <row r="2741" spans="1:11" s="62" customFormat="1" ht="22.5" x14ac:dyDescent="0.2">
      <c r="A2741" s="25">
        <v>11669</v>
      </c>
      <c r="B2741" s="54" t="s">
        <v>90</v>
      </c>
      <c r="C2741" s="55" t="s">
        <v>927</v>
      </c>
      <c r="D2741" s="59" t="s">
        <v>3537</v>
      </c>
      <c r="E2741" s="56">
        <v>44013</v>
      </c>
      <c r="F2741" s="26">
        <f t="shared" si="42"/>
        <v>47665</v>
      </c>
      <c r="G2741" s="55" t="s">
        <v>4895</v>
      </c>
      <c r="H2741" s="57">
        <v>25000000</v>
      </c>
      <c r="I2741" s="39">
        <v>2000000</v>
      </c>
      <c r="J2741" s="40">
        <v>44536</v>
      </c>
      <c r="K2741" s="45">
        <v>23000000</v>
      </c>
    </row>
    <row r="2742" spans="1:11" s="62" customFormat="1" ht="22.5" x14ac:dyDescent="0.2">
      <c r="A2742" s="25">
        <v>11670</v>
      </c>
      <c r="B2742" s="54" t="s">
        <v>90</v>
      </c>
      <c r="C2742" s="55" t="s">
        <v>927</v>
      </c>
      <c r="D2742" s="59" t="s">
        <v>3537</v>
      </c>
      <c r="E2742" s="56">
        <v>44013</v>
      </c>
      <c r="F2742" s="26">
        <f t="shared" si="42"/>
        <v>47665</v>
      </c>
      <c r="G2742" s="55" t="s">
        <v>4896</v>
      </c>
      <c r="H2742" s="57">
        <v>2000000</v>
      </c>
      <c r="I2742" s="39"/>
      <c r="J2742" s="40"/>
      <c r="K2742" s="45">
        <v>2000000</v>
      </c>
    </row>
    <row r="2743" spans="1:11" s="62" customFormat="1" ht="22.5" x14ac:dyDescent="0.2">
      <c r="A2743" s="25">
        <v>11671</v>
      </c>
      <c r="B2743" s="54" t="s">
        <v>90</v>
      </c>
      <c r="C2743" s="55" t="s">
        <v>927</v>
      </c>
      <c r="D2743" s="59" t="s">
        <v>3537</v>
      </c>
      <c r="E2743" s="56">
        <v>44013</v>
      </c>
      <c r="F2743" s="26">
        <f t="shared" si="42"/>
        <v>47665</v>
      </c>
      <c r="G2743" s="55" t="s">
        <v>4897</v>
      </c>
      <c r="H2743" s="57">
        <v>20000000</v>
      </c>
      <c r="I2743" s="39"/>
      <c r="J2743" s="40"/>
      <c r="K2743" s="45">
        <v>20000000</v>
      </c>
    </row>
    <row r="2744" spans="1:11" s="62" customFormat="1" ht="56.25" x14ac:dyDescent="0.2">
      <c r="A2744" s="25">
        <v>11672</v>
      </c>
      <c r="B2744" s="54" t="s">
        <v>90</v>
      </c>
      <c r="C2744" s="55" t="s">
        <v>3322</v>
      </c>
      <c r="D2744" s="59" t="s">
        <v>3537</v>
      </c>
      <c r="E2744" s="56">
        <v>44013</v>
      </c>
      <c r="F2744" s="26">
        <f t="shared" si="42"/>
        <v>47665</v>
      </c>
      <c r="G2744" s="55" t="s">
        <v>4898</v>
      </c>
      <c r="H2744" s="57">
        <v>5000000</v>
      </c>
      <c r="I2744" s="39">
        <v>1000000</v>
      </c>
      <c r="J2744" s="40">
        <v>44188</v>
      </c>
      <c r="K2744" s="45">
        <v>4000000</v>
      </c>
    </row>
    <row r="2745" spans="1:11" s="62" customFormat="1" ht="45" x14ac:dyDescent="0.2">
      <c r="A2745" s="25">
        <v>11673</v>
      </c>
      <c r="B2745" s="54" t="s">
        <v>90</v>
      </c>
      <c r="C2745" s="55" t="s">
        <v>3322</v>
      </c>
      <c r="D2745" s="59" t="s">
        <v>3537</v>
      </c>
      <c r="E2745" s="56">
        <v>44013</v>
      </c>
      <c r="F2745" s="26">
        <f t="shared" si="42"/>
        <v>47665</v>
      </c>
      <c r="G2745" s="55" t="s">
        <v>4899</v>
      </c>
      <c r="H2745" s="57">
        <v>10000000</v>
      </c>
      <c r="I2745" s="39">
        <v>0</v>
      </c>
      <c r="J2745" s="40"/>
      <c r="K2745" s="45">
        <v>10000000</v>
      </c>
    </row>
    <row r="2746" spans="1:11" s="62" customFormat="1" ht="45" x14ac:dyDescent="0.2">
      <c r="A2746" s="25">
        <v>11674</v>
      </c>
      <c r="B2746" s="54" t="s">
        <v>90</v>
      </c>
      <c r="C2746" s="55" t="s">
        <v>3322</v>
      </c>
      <c r="D2746" s="59" t="s">
        <v>3537</v>
      </c>
      <c r="E2746" s="56">
        <v>44013</v>
      </c>
      <c r="F2746" s="26">
        <f t="shared" si="42"/>
        <v>47665</v>
      </c>
      <c r="G2746" s="55" t="s">
        <v>4900</v>
      </c>
      <c r="H2746" s="57">
        <v>12500000</v>
      </c>
      <c r="I2746" s="39"/>
      <c r="J2746" s="40"/>
      <c r="K2746" s="45">
        <v>12500000</v>
      </c>
    </row>
    <row r="2747" spans="1:11" s="62" customFormat="1" ht="45" x14ac:dyDescent="0.2">
      <c r="A2747" s="25">
        <v>11675</v>
      </c>
      <c r="B2747" s="54" t="s">
        <v>90</v>
      </c>
      <c r="C2747" s="55" t="s">
        <v>3322</v>
      </c>
      <c r="D2747" s="59" t="s">
        <v>3537</v>
      </c>
      <c r="E2747" s="56">
        <v>44013</v>
      </c>
      <c r="F2747" s="26">
        <f t="shared" si="42"/>
        <v>47665</v>
      </c>
      <c r="G2747" s="55" t="s">
        <v>4901</v>
      </c>
      <c r="H2747" s="57">
        <v>20000000</v>
      </c>
      <c r="I2747" s="39"/>
      <c r="J2747" s="40"/>
      <c r="K2747" s="45">
        <v>20000000</v>
      </c>
    </row>
    <row r="2748" spans="1:11" s="62" customFormat="1" ht="45" x14ac:dyDescent="0.2">
      <c r="A2748" s="25">
        <v>11676</v>
      </c>
      <c r="B2748" s="54" t="s">
        <v>90</v>
      </c>
      <c r="C2748" s="55" t="s">
        <v>3322</v>
      </c>
      <c r="D2748" s="59" t="s">
        <v>3537</v>
      </c>
      <c r="E2748" s="56">
        <v>44013</v>
      </c>
      <c r="F2748" s="26">
        <f t="shared" si="42"/>
        <v>47665</v>
      </c>
      <c r="G2748" s="55" t="s">
        <v>4902</v>
      </c>
      <c r="H2748" s="57">
        <v>20000000</v>
      </c>
      <c r="I2748" s="39"/>
      <c r="J2748" s="40"/>
      <c r="K2748" s="45">
        <v>20000000</v>
      </c>
    </row>
    <row r="2749" spans="1:11" s="62" customFormat="1" ht="45" x14ac:dyDescent="0.2">
      <c r="A2749" s="25">
        <v>11677</v>
      </c>
      <c r="B2749" s="54" t="s">
        <v>90</v>
      </c>
      <c r="C2749" s="55" t="s">
        <v>3322</v>
      </c>
      <c r="D2749" s="59" t="s">
        <v>3537</v>
      </c>
      <c r="E2749" s="56">
        <v>44013</v>
      </c>
      <c r="F2749" s="26">
        <f t="shared" si="42"/>
        <v>47665</v>
      </c>
      <c r="G2749" s="55" t="s">
        <v>4903</v>
      </c>
      <c r="H2749" s="57">
        <v>1500000</v>
      </c>
      <c r="I2749" s="39"/>
      <c r="J2749" s="40"/>
      <c r="K2749" s="45">
        <v>1500000</v>
      </c>
    </row>
    <row r="2750" spans="1:11" s="62" customFormat="1" ht="45" x14ac:dyDescent="0.2">
      <c r="A2750" s="25">
        <v>11678</v>
      </c>
      <c r="B2750" s="54" t="s">
        <v>90</v>
      </c>
      <c r="C2750" s="55" t="s">
        <v>3322</v>
      </c>
      <c r="D2750" s="59" t="s">
        <v>3537</v>
      </c>
      <c r="E2750" s="56">
        <v>44013</v>
      </c>
      <c r="F2750" s="26">
        <f t="shared" si="42"/>
        <v>47665</v>
      </c>
      <c r="G2750" s="55" t="s">
        <v>4904</v>
      </c>
      <c r="H2750" s="57">
        <v>2000000</v>
      </c>
      <c r="I2750" s="39">
        <v>1000000</v>
      </c>
      <c r="J2750" s="40">
        <v>44536</v>
      </c>
      <c r="K2750" s="45">
        <v>1000000</v>
      </c>
    </row>
    <row r="2751" spans="1:11" s="62" customFormat="1" ht="45" x14ac:dyDescent="0.2">
      <c r="A2751" s="25">
        <v>11679</v>
      </c>
      <c r="B2751" s="54" t="s">
        <v>90</v>
      </c>
      <c r="C2751" s="55" t="s">
        <v>3322</v>
      </c>
      <c r="D2751" s="59" t="s">
        <v>3537</v>
      </c>
      <c r="E2751" s="56">
        <v>44013</v>
      </c>
      <c r="F2751" s="26">
        <f t="shared" si="42"/>
        <v>47665</v>
      </c>
      <c r="G2751" s="55" t="s">
        <v>4905</v>
      </c>
      <c r="H2751" s="57">
        <v>2000000</v>
      </c>
      <c r="I2751" s="39">
        <v>2000000</v>
      </c>
      <c r="J2751" s="40">
        <v>44188</v>
      </c>
      <c r="K2751" s="45">
        <v>0</v>
      </c>
    </row>
    <row r="2752" spans="1:11" s="62" customFormat="1" ht="45" x14ac:dyDescent="0.2">
      <c r="A2752" s="25">
        <v>11680</v>
      </c>
      <c r="B2752" s="54" t="s">
        <v>90</v>
      </c>
      <c r="C2752" s="55" t="s">
        <v>3322</v>
      </c>
      <c r="D2752" s="59" t="s">
        <v>3537</v>
      </c>
      <c r="E2752" s="56">
        <v>44013</v>
      </c>
      <c r="F2752" s="26">
        <f t="shared" si="42"/>
        <v>47665</v>
      </c>
      <c r="G2752" s="55" t="s">
        <v>4906</v>
      </c>
      <c r="H2752" s="57">
        <v>3000000</v>
      </c>
      <c r="I2752" s="39"/>
      <c r="J2752" s="40"/>
      <c r="K2752" s="45">
        <v>3000000</v>
      </c>
    </row>
    <row r="2753" spans="1:11" s="62" customFormat="1" ht="90" x14ac:dyDescent="0.2">
      <c r="A2753" s="25">
        <v>11681</v>
      </c>
      <c r="B2753" s="54" t="s">
        <v>90</v>
      </c>
      <c r="C2753" s="55" t="s">
        <v>3322</v>
      </c>
      <c r="D2753" s="59" t="s">
        <v>3537</v>
      </c>
      <c r="E2753" s="56">
        <v>44013</v>
      </c>
      <c r="F2753" s="26">
        <f t="shared" si="42"/>
        <v>47665</v>
      </c>
      <c r="G2753" s="55" t="s">
        <v>4907</v>
      </c>
      <c r="H2753" s="57">
        <v>250000000</v>
      </c>
      <c r="I2753" s="39">
        <v>88640000</v>
      </c>
      <c r="J2753" s="40" t="s">
        <v>6473</v>
      </c>
      <c r="K2753" s="45">
        <v>158860000</v>
      </c>
    </row>
    <row r="2754" spans="1:11" s="62" customFormat="1" ht="45" x14ac:dyDescent="0.2">
      <c r="A2754" s="25">
        <v>11682</v>
      </c>
      <c r="B2754" s="54" t="s">
        <v>90</v>
      </c>
      <c r="C2754" s="55" t="s">
        <v>3322</v>
      </c>
      <c r="D2754" s="59" t="s">
        <v>3537</v>
      </c>
      <c r="E2754" s="56">
        <v>44013</v>
      </c>
      <c r="F2754" s="26">
        <f t="shared" si="42"/>
        <v>47665</v>
      </c>
      <c r="G2754" s="55" t="s">
        <v>4908</v>
      </c>
      <c r="H2754" s="57">
        <v>100000000</v>
      </c>
      <c r="I2754" s="39">
        <v>2500000</v>
      </c>
      <c r="J2754" s="40">
        <v>44692</v>
      </c>
      <c r="K2754" s="45">
        <v>97500000</v>
      </c>
    </row>
    <row r="2755" spans="1:11" s="62" customFormat="1" ht="45" x14ac:dyDescent="0.2">
      <c r="A2755" s="25">
        <v>11683</v>
      </c>
      <c r="B2755" s="54" t="s">
        <v>90</v>
      </c>
      <c r="C2755" s="55" t="s">
        <v>3322</v>
      </c>
      <c r="D2755" s="59" t="s">
        <v>3537</v>
      </c>
      <c r="E2755" s="56">
        <v>44013</v>
      </c>
      <c r="F2755" s="26">
        <f t="shared" si="42"/>
        <v>47665</v>
      </c>
      <c r="G2755" s="55" t="s">
        <v>4909</v>
      </c>
      <c r="H2755" s="57">
        <v>100000000</v>
      </c>
      <c r="I2755" s="39">
        <v>7000000</v>
      </c>
      <c r="J2755" s="40" t="s">
        <v>5097</v>
      </c>
      <c r="K2755" s="45">
        <v>93000000</v>
      </c>
    </row>
    <row r="2756" spans="1:11" s="62" customFormat="1" ht="45" x14ac:dyDescent="0.2">
      <c r="A2756" s="25">
        <v>11684</v>
      </c>
      <c r="B2756" s="54" t="s">
        <v>90</v>
      </c>
      <c r="C2756" s="55" t="s">
        <v>3322</v>
      </c>
      <c r="D2756" s="59" t="s">
        <v>3537</v>
      </c>
      <c r="E2756" s="56">
        <v>44013</v>
      </c>
      <c r="F2756" s="26">
        <f t="shared" ref="F2756:F2819" si="43">IF(D2756="","",(DATE(YEAR(E2756)+10,MONTH(E2756),DAY(E2756))))</f>
        <v>47665</v>
      </c>
      <c r="G2756" s="55" t="s">
        <v>4910</v>
      </c>
      <c r="H2756" s="57">
        <v>250000000</v>
      </c>
      <c r="I2756" s="39">
        <v>13200000</v>
      </c>
      <c r="J2756" s="40" t="s">
        <v>6413</v>
      </c>
      <c r="K2756" s="45">
        <v>236800000</v>
      </c>
    </row>
    <row r="2757" spans="1:11" s="62" customFormat="1" ht="45" x14ac:dyDescent="0.2">
      <c r="A2757" s="25">
        <v>11685</v>
      </c>
      <c r="B2757" s="54" t="s">
        <v>90</v>
      </c>
      <c r="C2757" s="55" t="s">
        <v>3322</v>
      </c>
      <c r="D2757" s="59" t="s">
        <v>3537</v>
      </c>
      <c r="E2757" s="56">
        <v>44013</v>
      </c>
      <c r="F2757" s="26">
        <f t="shared" si="43"/>
        <v>47665</v>
      </c>
      <c r="G2757" s="55" t="s">
        <v>4911</v>
      </c>
      <c r="H2757" s="57">
        <v>10000000</v>
      </c>
      <c r="I2757" s="39">
        <v>3000000</v>
      </c>
      <c r="J2757" s="40" t="s">
        <v>6373</v>
      </c>
      <c r="K2757" s="45">
        <v>7000000</v>
      </c>
    </row>
    <row r="2758" spans="1:11" s="62" customFormat="1" ht="45" x14ac:dyDescent="0.2">
      <c r="A2758" s="25">
        <v>11686</v>
      </c>
      <c r="B2758" s="54" t="s">
        <v>90</v>
      </c>
      <c r="C2758" s="55" t="s">
        <v>3319</v>
      </c>
      <c r="D2758" s="59" t="s">
        <v>3537</v>
      </c>
      <c r="E2758" s="56">
        <v>44013</v>
      </c>
      <c r="F2758" s="26">
        <f t="shared" si="43"/>
        <v>47665</v>
      </c>
      <c r="G2758" s="55" t="s">
        <v>4912</v>
      </c>
      <c r="H2758" s="57">
        <v>5000000</v>
      </c>
      <c r="I2758" s="39"/>
      <c r="J2758" s="40"/>
      <c r="K2758" s="45">
        <v>5000000</v>
      </c>
    </row>
    <row r="2759" spans="1:11" s="62" customFormat="1" ht="33.75" x14ac:dyDescent="0.2">
      <c r="A2759" s="25">
        <v>11687</v>
      </c>
      <c r="B2759" s="54" t="s">
        <v>90</v>
      </c>
      <c r="C2759" s="55" t="s">
        <v>3334</v>
      </c>
      <c r="D2759" s="59" t="s">
        <v>3537</v>
      </c>
      <c r="E2759" s="56">
        <v>44013</v>
      </c>
      <c r="F2759" s="26">
        <f t="shared" si="43"/>
        <v>47665</v>
      </c>
      <c r="G2759" s="55" t="s">
        <v>4913</v>
      </c>
      <c r="H2759" s="57">
        <v>5000000</v>
      </c>
      <c r="I2759" s="39"/>
      <c r="J2759" s="40"/>
      <c r="K2759" s="45">
        <v>5000000</v>
      </c>
    </row>
    <row r="2760" spans="1:11" s="62" customFormat="1" ht="33.75" x14ac:dyDescent="0.2">
      <c r="A2760" s="25">
        <v>11688</v>
      </c>
      <c r="B2760" s="54" t="s">
        <v>90</v>
      </c>
      <c r="C2760" s="55" t="s">
        <v>3334</v>
      </c>
      <c r="D2760" s="59" t="s">
        <v>3537</v>
      </c>
      <c r="E2760" s="56">
        <v>44013</v>
      </c>
      <c r="F2760" s="26">
        <f t="shared" si="43"/>
        <v>47665</v>
      </c>
      <c r="G2760" s="55" t="s">
        <v>4914</v>
      </c>
      <c r="H2760" s="57">
        <v>5000000</v>
      </c>
      <c r="I2760" s="39"/>
      <c r="J2760" s="40"/>
      <c r="K2760" s="45">
        <v>5000000</v>
      </c>
    </row>
    <row r="2761" spans="1:11" s="62" customFormat="1" ht="33.75" x14ac:dyDescent="0.2">
      <c r="A2761" s="25">
        <v>11689</v>
      </c>
      <c r="B2761" s="54" t="s">
        <v>90</v>
      </c>
      <c r="C2761" s="55" t="s">
        <v>3334</v>
      </c>
      <c r="D2761" s="59" t="s">
        <v>3537</v>
      </c>
      <c r="E2761" s="56">
        <v>44013</v>
      </c>
      <c r="F2761" s="26">
        <f t="shared" si="43"/>
        <v>47665</v>
      </c>
      <c r="G2761" s="55" t="s">
        <v>4915</v>
      </c>
      <c r="H2761" s="57">
        <v>5000000</v>
      </c>
      <c r="I2761" s="39"/>
      <c r="J2761" s="40"/>
      <c r="K2761" s="45">
        <v>5000000</v>
      </c>
    </row>
    <row r="2762" spans="1:11" s="62" customFormat="1" ht="33.75" x14ac:dyDescent="0.2">
      <c r="A2762" s="25">
        <v>11690</v>
      </c>
      <c r="B2762" s="54" t="s">
        <v>90</v>
      </c>
      <c r="C2762" s="55" t="s">
        <v>4916</v>
      </c>
      <c r="D2762" s="59" t="s">
        <v>3537</v>
      </c>
      <c r="E2762" s="56">
        <v>44013</v>
      </c>
      <c r="F2762" s="26">
        <f t="shared" si="43"/>
        <v>47665</v>
      </c>
      <c r="G2762" s="55" t="s">
        <v>4917</v>
      </c>
      <c r="H2762" s="57">
        <v>1500000</v>
      </c>
      <c r="I2762" s="39"/>
      <c r="J2762" s="40"/>
      <c r="K2762" s="45">
        <v>1500000</v>
      </c>
    </row>
    <row r="2763" spans="1:11" s="62" customFormat="1" ht="45" x14ac:dyDescent="0.2">
      <c r="A2763" s="25">
        <v>11691</v>
      </c>
      <c r="B2763" s="54" t="s">
        <v>90</v>
      </c>
      <c r="C2763" s="55" t="s">
        <v>4918</v>
      </c>
      <c r="D2763" s="59" t="s">
        <v>3537</v>
      </c>
      <c r="E2763" s="56">
        <v>44013</v>
      </c>
      <c r="F2763" s="26">
        <f t="shared" si="43"/>
        <v>47665</v>
      </c>
      <c r="G2763" s="55" t="s">
        <v>1856</v>
      </c>
      <c r="H2763" s="57">
        <v>5000000</v>
      </c>
      <c r="I2763" s="39"/>
      <c r="J2763" s="40"/>
      <c r="K2763" s="45">
        <v>5000000</v>
      </c>
    </row>
    <row r="2764" spans="1:11" s="62" customFormat="1" ht="33.75" x14ac:dyDescent="0.2">
      <c r="A2764" s="25">
        <v>11692</v>
      </c>
      <c r="B2764" s="54" t="s">
        <v>90</v>
      </c>
      <c r="C2764" s="55" t="s">
        <v>4919</v>
      </c>
      <c r="D2764" s="59" t="s">
        <v>3537</v>
      </c>
      <c r="E2764" s="56">
        <v>44013</v>
      </c>
      <c r="F2764" s="26">
        <f t="shared" si="43"/>
        <v>47665</v>
      </c>
      <c r="G2764" s="55" t="s">
        <v>4920</v>
      </c>
      <c r="H2764" s="57">
        <v>1000000</v>
      </c>
      <c r="I2764" s="39"/>
      <c r="J2764" s="40"/>
      <c r="K2764" s="45">
        <v>1000000</v>
      </c>
    </row>
    <row r="2765" spans="1:11" s="62" customFormat="1" ht="33.75" x14ac:dyDescent="0.2">
      <c r="A2765" s="25">
        <v>11693</v>
      </c>
      <c r="B2765" s="54" t="s">
        <v>90</v>
      </c>
      <c r="C2765" s="55" t="s">
        <v>4919</v>
      </c>
      <c r="D2765" s="59" t="s">
        <v>3537</v>
      </c>
      <c r="E2765" s="56">
        <v>44013</v>
      </c>
      <c r="F2765" s="26">
        <f t="shared" si="43"/>
        <v>47665</v>
      </c>
      <c r="G2765" s="55" t="s">
        <v>4921</v>
      </c>
      <c r="H2765" s="57">
        <v>1000000</v>
      </c>
      <c r="I2765" s="39"/>
      <c r="J2765" s="40"/>
      <c r="K2765" s="45">
        <v>1000000</v>
      </c>
    </row>
    <row r="2766" spans="1:11" s="62" customFormat="1" ht="33.75" x14ac:dyDescent="0.2">
      <c r="A2766" s="25">
        <v>11694</v>
      </c>
      <c r="B2766" s="54" t="s">
        <v>90</v>
      </c>
      <c r="C2766" s="55" t="s">
        <v>4922</v>
      </c>
      <c r="D2766" s="59" t="s">
        <v>3537</v>
      </c>
      <c r="E2766" s="56">
        <v>44013</v>
      </c>
      <c r="F2766" s="26">
        <f t="shared" si="43"/>
        <v>47665</v>
      </c>
      <c r="G2766" s="55" t="s">
        <v>4923</v>
      </c>
      <c r="H2766" s="57">
        <v>15000000</v>
      </c>
      <c r="I2766" s="39"/>
      <c r="J2766" s="40"/>
      <c r="K2766" s="45">
        <v>15000000</v>
      </c>
    </row>
    <row r="2767" spans="1:11" s="62" customFormat="1" ht="33.75" x14ac:dyDescent="0.2">
      <c r="A2767" s="25">
        <v>11695</v>
      </c>
      <c r="B2767" s="54" t="s">
        <v>90</v>
      </c>
      <c r="C2767" s="55" t="s">
        <v>4924</v>
      </c>
      <c r="D2767" s="59" t="s">
        <v>3537</v>
      </c>
      <c r="E2767" s="56">
        <v>44013</v>
      </c>
      <c r="F2767" s="26">
        <f t="shared" si="43"/>
        <v>47665</v>
      </c>
      <c r="G2767" s="55" t="s">
        <v>4925</v>
      </c>
      <c r="H2767" s="57">
        <v>1000000</v>
      </c>
      <c r="I2767" s="39">
        <v>1000000</v>
      </c>
      <c r="J2767" s="40">
        <v>44692</v>
      </c>
      <c r="K2767" s="45">
        <v>0</v>
      </c>
    </row>
    <row r="2768" spans="1:11" s="62" customFormat="1" ht="33.75" x14ac:dyDescent="0.2">
      <c r="A2768" s="25">
        <v>11696</v>
      </c>
      <c r="B2768" s="54" t="s">
        <v>90</v>
      </c>
      <c r="C2768" s="55" t="s">
        <v>4926</v>
      </c>
      <c r="D2768" s="59" t="s">
        <v>3537</v>
      </c>
      <c r="E2768" s="56">
        <v>44013</v>
      </c>
      <c r="F2768" s="26">
        <f t="shared" si="43"/>
        <v>47665</v>
      </c>
      <c r="G2768" s="55" t="s">
        <v>4927</v>
      </c>
      <c r="H2768" s="57">
        <v>10000000</v>
      </c>
      <c r="I2768" s="39"/>
      <c r="J2768" s="40"/>
      <c r="K2768" s="45">
        <v>10000000</v>
      </c>
    </row>
    <row r="2769" spans="1:11" s="62" customFormat="1" ht="22.5" x14ac:dyDescent="0.2">
      <c r="A2769" s="25">
        <v>11697</v>
      </c>
      <c r="B2769" s="54" t="s">
        <v>1441</v>
      </c>
      <c r="C2769" s="55" t="s">
        <v>976</v>
      </c>
      <c r="D2769" s="59" t="s">
        <v>3537</v>
      </c>
      <c r="E2769" s="56">
        <v>44013</v>
      </c>
      <c r="F2769" s="26">
        <f t="shared" si="43"/>
        <v>47665</v>
      </c>
      <c r="G2769" s="55" t="s">
        <v>1773</v>
      </c>
      <c r="H2769" s="57">
        <v>5000000</v>
      </c>
      <c r="I2769" s="39"/>
      <c r="J2769" s="40"/>
      <c r="K2769" s="45">
        <v>5000000</v>
      </c>
    </row>
    <row r="2770" spans="1:11" s="62" customFormat="1" ht="22.5" x14ac:dyDescent="0.2">
      <c r="A2770" s="25">
        <v>11698</v>
      </c>
      <c r="B2770" s="54" t="s">
        <v>1441</v>
      </c>
      <c r="C2770" s="55" t="s">
        <v>976</v>
      </c>
      <c r="D2770" s="59" t="s">
        <v>3537</v>
      </c>
      <c r="E2770" s="56">
        <v>44013</v>
      </c>
      <c r="F2770" s="26">
        <f t="shared" si="43"/>
        <v>47665</v>
      </c>
      <c r="G2770" s="55" t="s">
        <v>4928</v>
      </c>
      <c r="H2770" s="57">
        <v>8000000</v>
      </c>
      <c r="I2770" s="39"/>
      <c r="J2770" s="40"/>
      <c r="K2770" s="45">
        <v>8000000</v>
      </c>
    </row>
    <row r="2771" spans="1:11" s="62" customFormat="1" ht="45" x14ac:dyDescent="0.2">
      <c r="A2771" s="25">
        <v>11699</v>
      </c>
      <c r="B2771" s="54" t="s">
        <v>1118</v>
      </c>
      <c r="C2771" s="55" t="s">
        <v>4929</v>
      </c>
      <c r="D2771" s="59" t="s">
        <v>3537</v>
      </c>
      <c r="E2771" s="56">
        <v>44013</v>
      </c>
      <c r="F2771" s="26">
        <f t="shared" si="43"/>
        <v>47665</v>
      </c>
      <c r="G2771" s="55" t="s">
        <v>4930</v>
      </c>
      <c r="H2771" s="57">
        <v>3000000</v>
      </c>
      <c r="I2771" s="39"/>
      <c r="J2771" s="40"/>
      <c r="K2771" s="45">
        <v>3000000</v>
      </c>
    </row>
    <row r="2772" spans="1:11" s="62" customFormat="1" ht="22.5" x14ac:dyDescent="0.2">
      <c r="A2772" s="25">
        <v>11700</v>
      </c>
      <c r="B2772" s="54" t="s">
        <v>1125</v>
      </c>
      <c r="C2772" s="55" t="s">
        <v>976</v>
      </c>
      <c r="D2772" s="59" t="s">
        <v>3537</v>
      </c>
      <c r="E2772" s="56">
        <v>44013</v>
      </c>
      <c r="F2772" s="26">
        <f t="shared" si="43"/>
        <v>47665</v>
      </c>
      <c r="G2772" s="55" t="s">
        <v>4931</v>
      </c>
      <c r="H2772" s="57">
        <v>1500000</v>
      </c>
      <c r="I2772" s="39"/>
      <c r="J2772" s="40"/>
      <c r="K2772" s="45">
        <v>1500000</v>
      </c>
    </row>
    <row r="2773" spans="1:11" s="62" customFormat="1" ht="22.5" x14ac:dyDescent="0.2">
      <c r="A2773" s="25">
        <v>11701</v>
      </c>
      <c r="B2773" s="54" t="s">
        <v>1125</v>
      </c>
      <c r="C2773" s="55" t="s">
        <v>976</v>
      </c>
      <c r="D2773" s="59" t="s">
        <v>3537</v>
      </c>
      <c r="E2773" s="56">
        <v>44013</v>
      </c>
      <c r="F2773" s="26">
        <f t="shared" si="43"/>
        <v>47665</v>
      </c>
      <c r="G2773" s="55" t="s">
        <v>4932</v>
      </c>
      <c r="H2773" s="57">
        <v>1500000</v>
      </c>
      <c r="I2773" s="39"/>
      <c r="J2773" s="40"/>
      <c r="K2773" s="45">
        <v>1500000</v>
      </c>
    </row>
    <row r="2774" spans="1:11" s="62" customFormat="1" ht="22.5" x14ac:dyDescent="0.2">
      <c r="A2774" s="25">
        <v>11702</v>
      </c>
      <c r="B2774" s="54" t="s">
        <v>1125</v>
      </c>
      <c r="C2774" s="55" t="s">
        <v>976</v>
      </c>
      <c r="D2774" s="59" t="s">
        <v>3537</v>
      </c>
      <c r="E2774" s="56">
        <v>44013</v>
      </c>
      <c r="F2774" s="26">
        <f t="shared" si="43"/>
        <v>47665</v>
      </c>
      <c r="G2774" s="55" t="s">
        <v>4933</v>
      </c>
      <c r="H2774" s="57">
        <v>1500000</v>
      </c>
      <c r="I2774" s="39"/>
      <c r="J2774" s="40"/>
      <c r="K2774" s="45">
        <v>1500000</v>
      </c>
    </row>
    <row r="2775" spans="1:11" s="62" customFormat="1" ht="22.5" x14ac:dyDescent="0.2">
      <c r="A2775" s="25">
        <v>11703</v>
      </c>
      <c r="B2775" s="54" t="s">
        <v>1125</v>
      </c>
      <c r="C2775" s="55" t="s">
        <v>976</v>
      </c>
      <c r="D2775" s="59" t="s">
        <v>3537</v>
      </c>
      <c r="E2775" s="56">
        <v>44013</v>
      </c>
      <c r="F2775" s="26">
        <f t="shared" si="43"/>
        <v>47665</v>
      </c>
      <c r="G2775" s="55" t="s">
        <v>4150</v>
      </c>
      <c r="H2775" s="57">
        <v>1000000</v>
      </c>
      <c r="I2775" s="39"/>
      <c r="J2775" s="40"/>
      <c r="K2775" s="45">
        <v>1000000</v>
      </c>
    </row>
    <row r="2776" spans="1:11" s="62" customFormat="1" ht="22.5" x14ac:dyDescent="0.2">
      <c r="A2776" s="25">
        <v>11704</v>
      </c>
      <c r="B2776" s="54" t="s">
        <v>1125</v>
      </c>
      <c r="C2776" s="55" t="s">
        <v>976</v>
      </c>
      <c r="D2776" s="59" t="s">
        <v>3537</v>
      </c>
      <c r="E2776" s="56">
        <v>44013</v>
      </c>
      <c r="F2776" s="26">
        <f t="shared" si="43"/>
        <v>47665</v>
      </c>
      <c r="G2776" s="55" t="s">
        <v>4934</v>
      </c>
      <c r="H2776" s="57">
        <v>5000000</v>
      </c>
      <c r="I2776" s="39">
        <v>2000000</v>
      </c>
      <c r="J2776" s="40">
        <v>44536</v>
      </c>
      <c r="K2776" s="45">
        <v>3000000</v>
      </c>
    </row>
    <row r="2777" spans="1:11" s="62" customFormat="1" ht="33.75" x14ac:dyDescent="0.2">
      <c r="A2777" s="25">
        <v>11705</v>
      </c>
      <c r="B2777" s="54" t="s">
        <v>1125</v>
      </c>
      <c r="C2777" s="55" t="s">
        <v>976</v>
      </c>
      <c r="D2777" s="59" t="s">
        <v>3537</v>
      </c>
      <c r="E2777" s="56">
        <v>44013</v>
      </c>
      <c r="F2777" s="26">
        <f t="shared" si="43"/>
        <v>47665</v>
      </c>
      <c r="G2777" s="55" t="s">
        <v>4935</v>
      </c>
      <c r="H2777" s="57">
        <v>7000000</v>
      </c>
      <c r="I2777" s="39">
        <v>750000</v>
      </c>
      <c r="J2777" s="40">
        <v>44692</v>
      </c>
      <c r="K2777" s="45">
        <v>6250000</v>
      </c>
    </row>
    <row r="2778" spans="1:11" s="62" customFormat="1" ht="22.5" x14ac:dyDescent="0.2">
      <c r="A2778" s="25">
        <v>11706</v>
      </c>
      <c r="B2778" s="54" t="s">
        <v>1125</v>
      </c>
      <c r="C2778" s="55" t="s">
        <v>976</v>
      </c>
      <c r="D2778" s="59" t="s">
        <v>3537</v>
      </c>
      <c r="E2778" s="56">
        <v>44013</v>
      </c>
      <c r="F2778" s="26">
        <f t="shared" si="43"/>
        <v>47665</v>
      </c>
      <c r="G2778" s="55" t="s">
        <v>4936</v>
      </c>
      <c r="H2778" s="57">
        <v>5000000</v>
      </c>
      <c r="I2778" s="39">
        <v>4800000</v>
      </c>
      <c r="J2778" s="40" t="s">
        <v>6406</v>
      </c>
      <c r="K2778" s="45">
        <v>200000</v>
      </c>
    </row>
    <row r="2779" spans="1:11" s="62" customFormat="1" ht="22.5" x14ac:dyDescent="0.2">
      <c r="A2779" s="25">
        <v>11707</v>
      </c>
      <c r="B2779" s="54" t="s">
        <v>1125</v>
      </c>
      <c r="C2779" s="55" t="s">
        <v>708</v>
      </c>
      <c r="D2779" s="59" t="s">
        <v>3537</v>
      </c>
      <c r="E2779" s="56">
        <v>44013</v>
      </c>
      <c r="F2779" s="26">
        <f t="shared" si="43"/>
        <v>47665</v>
      </c>
      <c r="G2779" s="55" t="s">
        <v>4937</v>
      </c>
      <c r="H2779" s="57">
        <v>5000000</v>
      </c>
      <c r="I2779" s="39">
        <v>3000000</v>
      </c>
      <c r="J2779" s="40">
        <v>44883</v>
      </c>
      <c r="K2779" s="45">
        <v>2000000</v>
      </c>
    </row>
    <row r="2780" spans="1:11" s="62" customFormat="1" ht="22.5" x14ac:dyDescent="0.2">
      <c r="A2780" s="25">
        <v>11708</v>
      </c>
      <c r="B2780" s="54" t="s">
        <v>1125</v>
      </c>
      <c r="C2780" s="55" t="s">
        <v>708</v>
      </c>
      <c r="D2780" s="59" t="s">
        <v>3537</v>
      </c>
      <c r="E2780" s="56">
        <v>44013</v>
      </c>
      <c r="F2780" s="26">
        <f t="shared" si="43"/>
        <v>47665</v>
      </c>
      <c r="G2780" s="55" t="s">
        <v>4938</v>
      </c>
      <c r="H2780" s="57">
        <v>5000000</v>
      </c>
      <c r="I2780" s="39">
        <v>3000000</v>
      </c>
      <c r="J2780" s="40">
        <v>44553</v>
      </c>
      <c r="K2780" s="45">
        <v>2000000</v>
      </c>
    </row>
    <row r="2781" spans="1:11" s="62" customFormat="1" ht="33.75" x14ac:dyDescent="0.2">
      <c r="A2781" s="25">
        <v>11709</v>
      </c>
      <c r="B2781" s="54" t="s">
        <v>1125</v>
      </c>
      <c r="C2781" s="55" t="s">
        <v>4939</v>
      </c>
      <c r="D2781" s="59" t="s">
        <v>3537</v>
      </c>
      <c r="E2781" s="56">
        <v>44013</v>
      </c>
      <c r="F2781" s="26">
        <f t="shared" si="43"/>
        <v>47665</v>
      </c>
      <c r="G2781" s="55" t="s">
        <v>4940</v>
      </c>
      <c r="H2781" s="57">
        <v>5000000</v>
      </c>
      <c r="I2781" s="39"/>
      <c r="J2781" s="40"/>
      <c r="K2781" s="45">
        <v>5000000</v>
      </c>
    </row>
    <row r="2782" spans="1:11" s="62" customFormat="1" ht="45" x14ac:dyDescent="0.2">
      <c r="A2782" s="25">
        <v>11710</v>
      </c>
      <c r="B2782" s="54" t="s">
        <v>1125</v>
      </c>
      <c r="C2782" s="55" t="s">
        <v>2011</v>
      </c>
      <c r="D2782" s="59" t="s">
        <v>3537</v>
      </c>
      <c r="E2782" s="56">
        <v>44013</v>
      </c>
      <c r="F2782" s="26">
        <f t="shared" si="43"/>
        <v>47665</v>
      </c>
      <c r="G2782" s="55" t="s">
        <v>4941</v>
      </c>
      <c r="H2782" s="57">
        <v>500000</v>
      </c>
      <c r="I2782" s="39"/>
      <c r="J2782" s="40"/>
      <c r="K2782" s="45">
        <v>500000</v>
      </c>
    </row>
    <row r="2783" spans="1:11" s="62" customFormat="1" ht="45" x14ac:dyDescent="0.2">
      <c r="A2783" s="25">
        <v>11711</v>
      </c>
      <c r="B2783" s="54" t="s">
        <v>1125</v>
      </c>
      <c r="C2783" s="55" t="s">
        <v>2011</v>
      </c>
      <c r="D2783" s="59" t="s">
        <v>3537</v>
      </c>
      <c r="E2783" s="56">
        <v>44013</v>
      </c>
      <c r="F2783" s="26">
        <f t="shared" si="43"/>
        <v>47665</v>
      </c>
      <c r="G2783" s="55" t="s">
        <v>4942</v>
      </c>
      <c r="H2783" s="57">
        <v>750000</v>
      </c>
      <c r="I2783" s="39"/>
      <c r="J2783" s="40"/>
      <c r="K2783" s="45">
        <v>750000</v>
      </c>
    </row>
    <row r="2784" spans="1:11" s="62" customFormat="1" ht="33.75" x14ac:dyDescent="0.2">
      <c r="A2784" s="25">
        <v>11712</v>
      </c>
      <c r="B2784" s="54" t="s">
        <v>1125</v>
      </c>
      <c r="C2784" s="55" t="s">
        <v>3356</v>
      </c>
      <c r="D2784" s="59" t="s">
        <v>3537</v>
      </c>
      <c r="E2784" s="56">
        <v>44013</v>
      </c>
      <c r="F2784" s="26">
        <f t="shared" si="43"/>
        <v>47665</v>
      </c>
      <c r="G2784" s="55" t="s">
        <v>4943</v>
      </c>
      <c r="H2784" s="57">
        <v>10000000</v>
      </c>
      <c r="I2784" s="39"/>
      <c r="J2784" s="40"/>
      <c r="K2784" s="45">
        <v>10000000</v>
      </c>
    </row>
    <row r="2785" spans="1:11" s="62" customFormat="1" ht="33.75" x14ac:dyDescent="0.2">
      <c r="A2785" s="25">
        <v>11713</v>
      </c>
      <c r="B2785" s="54" t="s">
        <v>1125</v>
      </c>
      <c r="C2785" s="55" t="s">
        <v>3356</v>
      </c>
      <c r="D2785" s="59" t="s">
        <v>3537</v>
      </c>
      <c r="E2785" s="56">
        <v>44013</v>
      </c>
      <c r="F2785" s="26">
        <f t="shared" si="43"/>
        <v>47665</v>
      </c>
      <c r="G2785" s="55" t="s">
        <v>4944</v>
      </c>
      <c r="H2785" s="57">
        <v>7000000</v>
      </c>
      <c r="I2785" s="39"/>
      <c r="J2785" s="40"/>
      <c r="K2785" s="45">
        <v>7000000</v>
      </c>
    </row>
    <row r="2786" spans="1:11" s="62" customFormat="1" ht="45" x14ac:dyDescent="0.2">
      <c r="A2786" s="25">
        <v>11714</v>
      </c>
      <c r="B2786" s="54" t="s">
        <v>1122</v>
      </c>
      <c r="C2786" s="55" t="s">
        <v>976</v>
      </c>
      <c r="D2786" s="59" t="s">
        <v>3537</v>
      </c>
      <c r="E2786" s="56">
        <v>44013</v>
      </c>
      <c r="F2786" s="26">
        <f t="shared" si="43"/>
        <v>47665</v>
      </c>
      <c r="G2786" s="55" t="s">
        <v>4945</v>
      </c>
      <c r="H2786" s="57">
        <v>1500000</v>
      </c>
      <c r="I2786" s="39"/>
      <c r="J2786" s="40"/>
      <c r="K2786" s="45">
        <v>1500000</v>
      </c>
    </row>
    <row r="2787" spans="1:11" s="62" customFormat="1" ht="45" x14ac:dyDescent="0.2">
      <c r="A2787" s="25">
        <v>11715</v>
      </c>
      <c r="B2787" s="54" t="s">
        <v>1122</v>
      </c>
      <c r="C2787" s="55" t="s">
        <v>976</v>
      </c>
      <c r="D2787" s="59" t="s">
        <v>3537</v>
      </c>
      <c r="E2787" s="56">
        <v>44013</v>
      </c>
      <c r="F2787" s="26">
        <f t="shared" si="43"/>
        <v>47665</v>
      </c>
      <c r="G2787" s="55" t="s">
        <v>4946</v>
      </c>
      <c r="H2787" s="57">
        <v>3000000</v>
      </c>
      <c r="I2787" s="39"/>
      <c r="J2787" s="40"/>
      <c r="K2787" s="45">
        <v>3000000</v>
      </c>
    </row>
    <row r="2788" spans="1:11" s="62" customFormat="1" ht="33.75" x14ac:dyDescent="0.2">
      <c r="A2788" s="25">
        <v>11716</v>
      </c>
      <c r="B2788" s="54" t="s">
        <v>1122</v>
      </c>
      <c r="C2788" s="55" t="s">
        <v>976</v>
      </c>
      <c r="D2788" s="59" t="s">
        <v>3537</v>
      </c>
      <c r="E2788" s="56">
        <v>44013</v>
      </c>
      <c r="F2788" s="26">
        <f t="shared" si="43"/>
        <v>47665</v>
      </c>
      <c r="G2788" s="55" t="s">
        <v>4947</v>
      </c>
      <c r="H2788" s="57">
        <v>5000000</v>
      </c>
      <c r="I2788" s="39"/>
      <c r="J2788" s="40"/>
      <c r="K2788" s="45">
        <v>5000000</v>
      </c>
    </row>
    <row r="2789" spans="1:11" s="62" customFormat="1" ht="33.75" x14ac:dyDescent="0.2">
      <c r="A2789" s="25">
        <v>11717</v>
      </c>
      <c r="B2789" s="54" t="s">
        <v>1122</v>
      </c>
      <c r="C2789" s="55" t="s">
        <v>976</v>
      </c>
      <c r="D2789" s="59" t="s">
        <v>3537</v>
      </c>
      <c r="E2789" s="56">
        <v>44013</v>
      </c>
      <c r="F2789" s="26">
        <f t="shared" si="43"/>
        <v>47665</v>
      </c>
      <c r="G2789" s="55" t="s">
        <v>4037</v>
      </c>
      <c r="H2789" s="57">
        <v>5000000</v>
      </c>
      <c r="I2789" s="39"/>
      <c r="J2789" s="40"/>
      <c r="K2789" s="45">
        <v>5000000</v>
      </c>
    </row>
    <row r="2790" spans="1:11" s="62" customFormat="1" ht="22.5" x14ac:dyDescent="0.2">
      <c r="A2790" s="25">
        <v>11718</v>
      </c>
      <c r="B2790" s="54" t="s">
        <v>1122</v>
      </c>
      <c r="C2790" s="55" t="s">
        <v>976</v>
      </c>
      <c r="D2790" s="59" t="s">
        <v>3537</v>
      </c>
      <c r="E2790" s="56">
        <v>44013</v>
      </c>
      <c r="F2790" s="26">
        <f t="shared" si="43"/>
        <v>47665</v>
      </c>
      <c r="G2790" s="55" t="s">
        <v>1773</v>
      </c>
      <c r="H2790" s="57">
        <v>10000000</v>
      </c>
      <c r="I2790" s="39">
        <v>4500000</v>
      </c>
      <c r="J2790" s="40" t="s">
        <v>6418</v>
      </c>
      <c r="K2790" s="45">
        <v>5500000</v>
      </c>
    </row>
    <row r="2791" spans="1:11" s="62" customFormat="1" ht="22.5" x14ac:dyDescent="0.2">
      <c r="A2791" s="25">
        <v>11719</v>
      </c>
      <c r="B2791" s="54" t="s">
        <v>1121</v>
      </c>
      <c r="C2791" s="55" t="s">
        <v>976</v>
      </c>
      <c r="D2791" s="59" t="s">
        <v>3537</v>
      </c>
      <c r="E2791" s="56">
        <v>44013</v>
      </c>
      <c r="F2791" s="26">
        <f t="shared" si="43"/>
        <v>47665</v>
      </c>
      <c r="G2791" s="55" t="s">
        <v>4948</v>
      </c>
      <c r="H2791" s="57">
        <v>2000000</v>
      </c>
      <c r="I2791" s="39"/>
      <c r="J2791" s="40"/>
      <c r="K2791" s="45">
        <v>2000000</v>
      </c>
    </row>
    <row r="2792" spans="1:11" s="62" customFormat="1" ht="22.5" x14ac:dyDescent="0.2">
      <c r="A2792" s="25">
        <v>11720</v>
      </c>
      <c r="B2792" s="54" t="s">
        <v>1121</v>
      </c>
      <c r="C2792" s="55" t="s">
        <v>976</v>
      </c>
      <c r="D2792" s="59" t="s">
        <v>3537</v>
      </c>
      <c r="E2792" s="56">
        <v>44013</v>
      </c>
      <c r="F2792" s="26">
        <f t="shared" si="43"/>
        <v>47665</v>
      </c>
      <c r="G2792" s="55" t="s">
        <v>4949</v>
      </c>
      <c r="H2792" s="57">
        <v>2500000</v>
      </c>
      <c r="I2792" s="39"/>
      <c r="J2792" s="40"/>
      <c r="K2792" s="45">
        <v>2500000</v>
      </c>
    </row>
    <row r="2793" spans="1:11" s="62" customFormat="1" ht="22.5" x14ac:dyDescent="0.2">
      <c r="A2793" s="25">
        <v>11721</v>
      </c>
      <c r="B2793" s="54" t="s">
        <v>1120</v>
      </c>
      <c r="C2793" s="55" t="s">
        <v>976</v>
      </c>
      <c r="D2793" s="59" t="s">
        <v>3537</v>
      </c>
      <c r="E2793" s="56">
        <v>44013</v>
      </c>
      <c r="F2793" s="26">
        <f t="shared" si="43"/>
        <v>47665</v>
      </c>
      <c r="G2793" s="55" t="s">
        <v>4950</v>
      </c>
      <c r="H2793" s="57">
        <v>7500000</v>
      </c>
      <c r="I2793" s="39"/>
      <c r="J2793" s="40"/>
      <c r="K2793" s="45">
        <v>7500000</v>
      </c>
    </row>
    <row r="2794" spans="1:11" s="62" customFormat="1" ht="22.5" x14ac:dyDescent="0.2">
      <c r="A2794" s="25">
        <v>11722</v>
      </c>
      <c r="B2794" s="54" t="s">
        <v>1664</v>
      </c>
      <c r="C2794" s="55" t="s">
        <v>976</v>
      </c>
      <c r="D2794" s="59" t="s">
        <v>3537</v>
      </c>
      <c r="E2794" s="56">
        <v>44013</v>
      </c>
      <c r="F2794" s="26">
        <f t="shared" si="43"/>
        <v>47665</v>
      </c>
      <c r="G2794" s="55" t="s">
        <v>4951</v>
      </c>
      <c r="H2794" s="57">
        <v>2500000</v>
      </c>
      <c r="I2794" s="39">
        <v>2500000</v>
      </c>
      <c r="J2794" s="40">
        <v>44692</v>
      </c>
      <c r="K2794" s="45">
        <v>0</v>
      </c>
    </row>
    <row r="2795" spans="1:11" s="62" customFormat="1" ht="22.5" x14ac:dyDescent="0.2">
      <c r="A2795" s="25">
        <v>11723</v>
      </c>
      <c r="B2795" s="54" t="s">
        <v>1664</v>
      </c>
      <c r="C2795" s="55" t="s">
        <v>976</v>
      </c>
      <c r="D2795" s="59" t="s">
        <v>3537</v>
      </c>
      <c r="E2795" s="56">
        <v>44013</v>
      </c>
      <c r="F2795" s="26">
        <f t="shared" si="43"/>
        <v>47665</v>
      </c>
      <c r="G2795" s="55" t="s">
        <v>1773</v>
      </c>
      <c r="H2795" s="57">
        <v>5000000</v>
      </c>
      <c r="I2795" s="39">
        <v>2000000</v>
      </c>
      <c r="J2795" s="40">
        <v>44188</v>
      </c>
      <c r="K2795" s="45">
        <v>3000000</v>
      </c>
    </row>
    <row r="2796" spans="1:11" s="62" customFormat="1" ht="22.5" x14ac:dyDescent="0.2">
      <c r="A2796" s="25">
        <v>11724</v>
      </c>
      <c r="B2796" s="54" t="s">
        <v>466</v>
      </c>
      <c r="C2796" s="55" t="s">
        <v>976</v>
      </c>
      <c r="D2796" s="59" t="s">
        <v>3537</v>
      </c>
      <c r="E2796" s="56">
        <v>44013</v>
      </c>
      <c r="F2796" s="26">
        <f t="shared" si="43"/>
        <v>47665</v>
      </c>
      <c r="G2796" s="55" t="s">
        <v>4952</v>
      </c>
      <c r="H2796" s="57">
        <v>10000000</v>
      </c>
      <c r="I2796" s="39">
        <v>3000000</v>
      </c>
      <c r="J2796" s="40" t="s">
        <v>5110</v>
      </c>
      <c r="K2796" s="45">
        <v>7000000</v>
      </c>
    </row>
    <row r="2797" spans="1:11" s="62" customFormat="1" ht="22.5" x14ac:dyDescent="0.2">
      <c r="A2797" s="25">
        <v>11725</v>
      </c>
      <c r="B2797" s="54" t="s">
        <v>466</v>
      </c>
      <c r="C2797" s="55" t="s">
        <v>4953</v>
      </c>
      <c r="D2797" s="59" t="s">
        <v>3537</v>
      </c>
      <c r="E2797" s="56">
        <v>44013</v>
      </c>
      <c r="F2797" s="26">
        <f t="shared" si="43"/>
        <v>47665</v>
      </c>
      <c r="G2797" s="55" t="s">
        <v>4954</v>
      </c>
      <c r="H2797" s="57">
        <v>1500000</v>
      </c>
      <c r="I2797" s="39"/>
      <c r="J2797" s="40"/>
      <c r="K2797" s="45">
        <v>1500000</v>
      </c>
    </row>
    <row r="2798" spans="1:11" s="62" customFormat="1" ht="33.75" x14ac:dyDescent="0.2">
      <c r="A2798" s="25">
        <v>11726</v>
      </c>
      <c r="B2798" s="54" t="s">
        <v>466</v>
      </c>
      <c r="C2798" s="55" t="s">
        <v>4953</v>
      </c>
      <c r="D2798" s="59" t="s">
        <v>3537</v>
      </c>
      <c r="E2798" s="56">
        <v>44013</v>
      </c>
      <c r="F2798" s="26">
        <f t="shared" si="43"/>
        <v>47665</v>
      </c>
      <c r="G2798" s="55" t="s">
        <v>4035</v>
      </c>
      <c r="H2798" s="57">
        <v>10000000</v>
      </c>
      <c r="I2798" s="39">
        <v>1500000</v>
      </c>
      <c r="J2798" s="40">
        <v>44536</v>
      </c>
      <c r="K2798" s="45">
        <v>8500000</v>
      </c>
    </row>
    <row r="2799" spans="1:11" s="62" customFormat="1" ht="45" x14ac:dyDescent="0.2">
      <c r="A2799" s="25">
        <v>11727</v>
      </c>
      <c r="B2799" s="54" t="s">
        <v>466</v>
      </c>
      <c r="C2799" s="55" t="s">
        <v>4955</v>
      </c>
      <c r="D2799" s="59" t="s">
        <v>3537</v>
      </c>
      <c r="E2799" s="56">
        <v>44013</v>
      </c>
      <c r="F2799" s="26">
        <f t="shared" si="43"/>
        <v>47665</v>
      </c>
      <c r="G2799" s="55" t="s">
        <v>4956</v>
      </c>
      <c r="H2799" s="57">
        <v>5000000</v>
      </c>
      <c r="I2799" s="39"/>
      <c r="J2799" s="40"/>
      <c r="K2799" s="45">
        <v>5000000</v>
      </c>
    </row>
    <row r="2800" spans="1:11" s="62" customFormat="1" ht="33.75" x14ac:dyDescent="0.2">
      <c r="A2800" s="25">
        <v>11728</v>
      </c>
      <c r="B2800" s="54" t="s">
        <v>466</v>
      </c>
      <c r="C2800" s="55" t="s">
        <v>1354</v>
      </c>
      <c r="D2800" s="59" t="s">
        <v>3537</v>
      </c>
      <c r="E2800" s="56">
        <v>44013</v>
      </c>
      <c r="F2800" s="26">
        <f t="shared" si="43"/>
        <v>47665</v>
      </c>
      <c r="G2800" s="55" t="s">
        <v>4957</v>
      </c>
      <c r="H2800" s="57">
        <v>5000000</v>
      </c>
      <c r="I2800" s="39"/>
      <c r="J2800" s="40"/>
      <c r="K2800" s="45">
        <v>5000000</v>
      </c>
    </row>
    <row r="2801" spans="1:11" s="62" customFormat="1" ht="33.75" x14ac:dyDescent="0.2">
      <c r="A2801" s="25">
        <v>11729</v>
      </c>
      <c r="B2801" s="54" t="s">
        <v>451</v>
      </c>
      <c r="C2801" s="55" t="s">
        <v>976</v>
      </c>
      <c r="D2801" s="59" t="s">
        <v>3537</v>
      </c>
      <c r="E2801" s="56">
        <v>44013</v>
      </c>
      <c r="F2801" s="26">
        <f t="shared" si="43"/>
        <v>47665</v>
      </c>
      <c r="G2801" s="55" t="s">
        <v>4958</v>
      </c>
      <c r="H2801" s="57">
        <v>1500000</v>
      </c>
      <c r="I2801" s="39">
        <v>1500000</v>
      </c>
      <c r="J2801" s="40" t="s">
        <v>6405</v>
      </c>
      <c r="K2801" s="45">
        <v>0</v>
      </c>
    </row>
    <row r="2802" spans="1:11" s="62" customFormat="1" ht="33.75" x14ac:dyDescent="0.2">
      <c r="A2802" s="25">
        <v>11730</v>
      </c>
      <c r="B2802" s="54" t="s">
        <v>451</v>
      </c>
      <c r="C2802" s="55" t="s">
        <v>976</v>
      </c>
      <c r="D2802" s="59" t="s">
        <v>3537</v>
      </c>
      <c r="E2802" s="56">
        <v>44013</v>
      </c>
      <c r="F2802" s="26">
        <f t="shared" si="43"/>
        <v>47665</v>
      </c>
      <c r="G2802" s="55" t="s">
        <v>1773</v>
      </c>
      <c r="H2802" s="57">
        <v>2000000</v>
      </c>
      <c r="I2802" s="39">
        <v>2000000</v>
      </c>
      <c r="J2802" s="40" t="s">
        <v>6423</v>
      </c>
      <c r="K2802" s="45">
        <v>0</v>
      </c>
    </row>
    <row r="2803" spans="1:11" s="62" customFormat="1" ht="45" x14ac:dyDescent="0.2">
      <c r="A2803" s="25">
        <v>11731</v>
      </c>
      <c r="B2803" s="54" t="s">
        <v>451</v>
      </c>
      <c r="C2803" s="55" t="s">
        <v>4959</v>
      </c>
      <c r="D2803" s="59" t="s">
        <v>3537</v>
      </c>
      <c r="E2803" s="56">
        <v>44013</v>
      </c>
      <c r="F2803" s="26">
        <f t="shared" si="43"/>
        <v>47665</v>
      </c>
      <c r="G2803" s="55" t="s">
        <v>4960</v>
      </c>
      <c r="H2803" s="57">
        <v>2000000</v>
      </c>
      <c r="I2803" s="39"/>
      <c r="J2803" s="40"/>
      <c r="K2803" s="45">
        <v>2000000</v>
      </c>
    </row>
    <row r="2804" spans="1:11" s="62" customFormat="1" ht="22.5" x14ac:dyDescent="0.2">
      <c r="A2804" s="25">
        <v>11732</v>
      </c>
      <c r="B2804" s="54" t="s">
        <v>690</v>
      </c>
      <c r="C2804" s="55" t="s">
        <v>1674</v>
      </c>
      <c r="D2804" s="59" t="s">
        <v>3537</v>
      </c>
      <c r="E2804" s="56">
        <v>44013</v>
      </c>
      <c r="F2804" s="26">
        <f t="shared" si="43"/>
        <v>47665</v>
      </c>
      <c r="G2804" s="55" t="s">
        <v>1773</v>
      </c>
      <c r="H2804" s="57">
        <v>2000000</v>
      </c>
      <c r="I2804" s="39">
        <v>2000000</v>
      </c>
      <c r="J2804" s="40">
        <v>44883</v>
      </c>
      <c r="K2804" s="45">
        <v>0</v>
      </c>
    </row>
    <row r="2805" spans="1:11" s="62" customFormat="1" ht="33.75" x14ac:dyDescent="0.2">
      <c r="A2805" s="25">
        <v>11733</v>
      </c>
      <c r="B2805" s="54" t="s">
        <v>690</v>
      </c>
      <c r="C2805" s="55" t="s">
        <v>1674</v>
      </c>
      <c r="D2805" s="59" t="s">
        <v>3537</v>
      </c>
      <c r="E2805" s="56">
        <v>44013</v>
      </c>
      <c r="F2805" s="26">
        <f t="shared" si="43"/>
        <v>47665</v>
      </c>
      <c r="G2805" s="55" t="s">
        <v>4961</v>
      </c>
      <c r="H2805" s="57">
        <v>600000</v>
      </c>
      <c r="I2805" s="39"/>
      <c r="J2805" s="40"/>
      <c r="K2805" s="45">
        <v>600000</v>
      </c>
    </row>
    <row r="2806" spans="1:11" s="62" customFormat="1" ht="67.5" x14ac:dyDescent="0.2">
      <c r="A2806" s="25">
        <v>11734</v>
      </c>
      <c r="B2806" s="54" t="s">
        <v>690</v>
      </c>
      <c r="C2806" s="55" t="s">
        <v>1674</v>
      </c>
      <c r="D2806" s="59" t="s">
        <v>3537</v>
      </c>
      <c r="E2806" s="56">
        <v>44013</v>
      </c>
      <c r="F2806" s="26">
        <f t="shared" si="43"/>
        <v>47665</v>
      </c>
      <c r="G2806" s="55" t="s">
        <v>4962</v>
      </c>
      <c r="H2806" s="57">
        <v>1100000</v>
      </c>
      <c r="I2806" s="39"/>
      <c r="J2806" s="40"/>
      <c r="K2806" s="45">
        <v>1100000</v>
      </c>
    </row>
    <row r="2807" spans="1:11" s="62" customFormat="1" ht="45" x14ac:dyDescent="0.2">
      <c r="A2807" s="25">
        <v>11735</v>
      </c>
      <c r="B2807" s="54" t="s">
        <v>690</v>
      </c>
      <c r="C2807" s="55" t="s">
        <v>1674</v>
      </c>
      <c r="D2807" s="59" t="s">
        <v>3537</v>
      </c>
      <c r="E2807" s="56">
        <v>44013</v>
      </c>
      <c r="F2807" s="26">
        <f t="shared" si="43"/>
        <v>47665</v>
      </c>
      <c r="G2807" s="55" t="s">
        <v>4963</v>
      </c>
      <c r="H2807" s="57">
        <v>2000000</v>
      </c>
      <c r="I2807" s="39"/>
      <c r="J2807" s="40"/>
      <c r="K2807" s="45">
        <v>2000000</v>
      </c>
    </row>
    <row r="2808" spans="1:11" s="62" customFormat="1" ht="33.75" x14ac:dyDescent="0.2">
      <c r="A2808" s="25">
        <v>11736</v>
      </c>
      <c r="B2808" s="54" t="s">
        <v>1293</v>
      </c>
      <c r="C2808" s="55" t="s">
        <v>4964</v>
      </c>
      <c r="D2808" s="59" t="s">
        <v>3537</v>
      </c>
      <c r="E2808" s="56">
        <v>44013</v>
      </c>
      <c r="F2808" s="26">
        <f t="shared" si="43"/>
        <v>47665</v>
      </c>
      <c r="G2808" s="55" t="s">
        <v>4965</v>
      </c>
      <c r="H2808" s="57">
        <v>1500000</v>
      </c>
      <c r="I2808" s="39">
        <v>1500000</v>
      </c>
      <c r="J2808" s="40">
        <v>44188</v>
      </c>
      <c r="K2808" s="45">
        <v>0</v>
      </c>
    </row>
    <row r="2809" spans="1:11" s="62" customFormat="1" ht="22.5" x14ac:dyDescent="0.2">
      <c r="A2809" s="25">
        <v>11737</v>
      </c>
      <c r="B2809" s="54" t="s">
        <v>1129</v>
      </c>
      <c r="C2809" s="55" t="s">
        <v>976</v>
      </c>
      <c r="D2809" s="59" t="s">
        <v>3537</v>
      </c>
      <c r="E2809" s="56">
        <v>44013</v>
      </c>
      <c r="F2809" s="26">
        <f t="shared" si="43"/>
        <v>47665</v>
      </c>
      <c r="G2809" s="55" t="s">
        <v>4966</v>
      </c>
      <c r="H2809" s="57">
        <v>1000000</v>
      </c>
      <c r="I2809" s="39"/>
      <c r="J2809" s="40"/>
      <c r="K2809" s="45">
        <v>1000000</v>
      </c>
    </row>
    <row r="2810" spans="1:11" s="62" customFormat="1" ht="45" x14ac:dyDescent="0.2">
      <c r="A2810" s="25">
        <v>11738</v>
      </c>
      <c r="B2810" s="54" t="s">
        <v>1129</v>
      </c>
      <c r="C2810" s="55" t="s">
        <v>976</v>
      </c>
      <c r="D2810" s="59" t="s">
        <v>3537</v>
      </c>
      <c r="E2810" s="56">
        <v>44013</v>
      </c>
      <c r="F2810" s="26">
        <f t="shared" si="43"/>
        <v>47665</v>
      </c>
      <c r="G2810" s="55" t="s">
        <v>4967</v>
      </c>
      <c r="H2810" s="57">
        <v>4500000</v>
      </c>
      <c r="I2810" s="39">
        <v>2500000</v>
      </c>
      <c r="J2810" s="40" t="s">
        <v>6411</v>
      </c>
      <c r="K2810" s="45">
        <v>2000000</v>
      </c>
    </row>
    <row r="2811" spans="1:11" s="62" customFormat="1" ht="22.5" x14ac:dyDescent="0.2">
      <c r="A2811" s="25">
        <v>11739</v>
      </c>
      <c r="B2811" s="54" t="s">
        <v>1129</v>
      </c>
      <c r="C2811" s="55" t="s">
        <v>976</v>
      </c>
      <c r="D2811" s="59" t="s">
        <v>3537</v>
      </c>
      <c r="E2811" s="56">
        <v>44013</v>
      </c>
      <c r="F2811" s="26">
        <f t="shared" si="43"/>
        <v>47665</v>
      </c>
      <c r="G2811" s="55" t="s">
        <v>1773</v>
      </c>
      <c r="H2811" s="57">
        <v>950000</v>
      </c>
      <c r="I2811" s="39"/>
      <c r="J2811" s="40"/>
      <c r="K2811" s="45">
        <v>950000</v>
      </c>
    </row>
    <row r="2812" spans="1:11" s="62" customFormat="1" ht="33.75" x14ac:dyDescent="0.2">
      <c r="A2812" s="25">
        <v>11740</v>
      </c>
      <c r="B2812" s="54" t="s">
        <v>1129</v>
      </c>
      <c r="C2812" s="55" t="s">
        <v>529</v>
      </c>
      <c r="D2812" s="59" t="s">
        <v>3537</v>
      </c>
      <c r="E2812" s="56">
        <v>44013</v>
      </c>
      <c r="F2812" s="26">
        <f t="shared" si="43"/>
        <v>47665</v>
      </c>
      <c r="G2812" s="55" t="s">
        <v>4968</v>
      </c>
      <c r="H2812" s="57">
        <v>60000000</v>
      </c>
      <c r="I2812" s="39">
        <v>1000000</v>
      </c>
      <c r="J2812" s="40">
        <v>44536</v>
      </c>
      <c r="K2812" s="45">
        <v>59000000</v>
      </c>
    </row>
    <row r="2813" spans="1:11" s="62" customFormat="1" ht="22.5" x14ac:dyDescent="0.2">
      <c r="A2813" s="25">
        <v>11741</v>
      </c>
      <c r="B2813" s="54" t="s">
        <v>1129</v>
      </c>
      <c r="C2813" s="55" t="s">
        <v>4969</v>
      </c>
      <c r="D2813" s="59" t="s">
        <v>3537</v>
      </c>
      <c r="E2813" s="56">
        <v>44013</v>
      </c>
      <c r="F2813" s="26">
        <f t="shared" si="43"/>
        <v>47665</v>
      </c>
      <c r="G2813" s="55" t="s">
        <v>4970</v>
      </c>
      <c r="H2813" s="57">
        <v>8000000</v>
      </c>
      <c r="I2813" s="39">
        <v>1341000</v>
      </c>
      <c r="J2813" s="40" t="s">
        <v>5103</v>
      </c>
      <c r="K2813" s="45">
        <v>6659000</v>
      </c>
    </row>
    <row r="2814" spans="1:11" s="62" customFormat="1" ht="33.75" x14ac:dyDescent="0.2">
      <c r="A2814" s="25">
        <v>11742</v>
      </c>
      <c r="B2814" s="54" t="s">
        <v>1129</v>
      </c>
      <c r="C2814" s="55" t="s">
        <v>4969</v>
      </c>
      <c r="D2814" s="59" t="s">
        <v>3537</v>
      </c>
      <c r="E2814" s="56">
        <v>44013</v>
      </c>
      <c r="F2814" s="26">
        <f t="shared" si="43"/>
        <v>47665</v>
      </c>
      <c r="G2814" s="55" t="s">
        <v>4971</v>
      </c>
      <c r="H2814" s="57">
        <v>30000000</v>
      </c>
      <c r="I2814" s="39"/>
      <c r="J2814" s="40"/>
      <c r="K2814" s="45">
        <v>30000000</v>
      </c>
    </row>
    <row r="2815" spans="1:11" s="62" customFormat="1" ht="33.75" x14ac:dyDescent="0.2">
      <c r="A2815" s="25">
        <v>11743</v>
      </c>
      <c r="B2815" s="54" t="s">
        <v>1129</v>
      </c>
      <c r="C2815" s="55" t="s">
        <v>4972</v>
      </c>
      <c r="D2815" s="59" t="s">
        <v>3537</v>
      </c>
      <c r="E2815" s="56">
        <v>44013</v>
      </c>
      <c r="F2815" s="26">
        <f t="shared" si="43"/>
        <v>47665</v>
      </c>
      <c r="G2815" s="55" t="s">
        <v>4973</v>
      </c>
      <c r="H2815" s="57">
        <v>8000000</v>
      </c>
      <c r="I2815" s="39"/>
      <c r="J2815" s="40"/>
      <c r="K2815" s="45">
        <v>8000000</v>
      </c>
    </row>
    <row r="2816" spans="1:11" s="62" customFormat="1" ht="22.5" x14ac:dyDescent="0.2">
      <c r="A2816" s="25">
        <v>11744</v>
      </c>
      <c r="B2816" s="54" t="s">
        <v>1129</v>
      </c>
      <c r="C2816" s="55" t="s">
        <v>530</v>
      </c>
      <c r="D2816" s="59" t="s">
        <v>3537</v>
      </c>
      <c r="E2816" s="56">
        <v>44013</v>
      </c>
      <c r="F2816" s="26">
        <f t="shared" si="43"/>
        <v>47665</v>
      </c>
      <c r="G2816" s="55" t="s">
        <v>4974</v>
      </c>
      <c r="H2816" s="57">
        <v>5500000</v>
      </c>
      <c r="I2816" s="39"/>
      <c r="J2816" s="40"/>
      <c r="K2816" s="45">
        <v>5500000</v>
      </c>
    </row>
    <row r="2817" spans="1:11" s="62" customFormat="1" ht="22.5" x14ac:dyDescent="0.2">
      <c r="A2817" s="25">
        <v>11745</v>
      </c>
      <c r="B2817" s="54" t="s">
        <v>1129</v>
      </c>
      <c r="C2817" s="55" t="s">
        <v>530</v>
      </c>
      <c r="D2817" s="59" t="s">
        <v>3537</v>
      </c>
      <c r="E2817" s="56">
        <v>44013</v>
      </c>
      <c r="F2817" s="26">
        <f t="shared" si="43"/>
        <v>47665</v>
      </c>
      <c r="G2817" s="55" t="s">
        <v>4975</v>
      </c>
      <c r="H2817" s="57">
        <v>4100000</v>
      </c>
      <c r="I2817" s="39">
        <v>1000000</v>
      </c>
      <c r="J2817" s="40">
        <v>44692</v>
      </c>
      <c r="K2817" s="45">
        <v>3100000</v>
      </c>
    </row>
    <row r="2818" spans="1:11" s="62" customFormat="1" ht="22.5" x14ac:dyDescent="0.2">
      <c r="A2818" s="25">
        <v>11746</v>
      </c>
      <c r="B2818" s="54" t="s">
        <v>1129</v>
      </c>
      <c r="C2818" s="55" t="s">
        <v>79</v>
      </c>
      <c r="D2818" s="59" t="s">
        <v>3537</v>
      </c>
      <c r="E2818" s="56">
        <v>44013</v>
      </c>
      <c r="F2818" s="26">
        <f t="shared" si="43"/>
        <v>47665</v>
      </c>
      <c r="G2818" s="55" t="s">
        <v>4976</v>
      </c>
      <c r="H2818" s="57">
        <v>10000000</v>
      </c>
      <c r="I2818" s="39">
        <v>2000000</v>
      </c>
      <c r="J2818" s="40">
        <v>44536</v>
      </c>
      <c r="K2818" s="45">
        <v>8000000</v>
      </c>
    </row>
    <row r="2819" spans="1:11" s="62" customFormat="1" ht="22.5" x14ac:dyDescent="0.2">
      <c r="A2819" s="25">
        <v>11747</v>
      </c>
      <c r="B2819" s="54" t="s">
        <v>1129</v>
      </c>
      <c r="C2819" s="55" t="s">
        <v>1651</v>
      </c>
      <c r="D2819" s="59" t="s">
        <v>3537</v>
      </c>
      <c r="E2819" s="56">
        <v>44013</v>
      </c>
      <c r="F2819" s="26">
        <f t="shared" si="43"/>
        <v>47665</v>
      </c>
      <c r="G2819" s="55" t="s">
        <v>4977</v>
      </c>
      <c r="H2819" s="57">
        <v>12000000</v>
      </c>
      <c r="I2819" s="39"/>
      <c r="J2819" s="40"/>
      <c r="K2819" s="45">
        <v>12000000</v>
      </c>
    </row>
    <row r="2820" spans="1:11" s="62" customFormat="1" ht="22.5" x14ac:dyDescent="0.2">
      <c r="A2820" s="25">
        <v>11748</v>
      </c>
      <c r="B2820" s="54" t="s">
        <v>1129</v>
      </c>
      <c r="C2820" s="55" t="s">
        <v>1651</v>
      </c>
      <c r="D2820" s="59" t="s">
        <v>3537</v>
      </c>
      <c r="E2820" s="56">
        <v>44013</v>
      </c>
      <c r="F2820" s="26">
        <f t="shared" ref="F2820:F2883" si="44">IF(D2820="","",(DATE(YEAR(E2820)+10,MONTH(E2820),DAY(E2820))))</f>
        <v>47665</v>
      </c>
      <c r="G2820" s="55" t="s">
        <v>4978</v>
      </c>
      <c r="H2820" s="57">
        <v>2500000</v>
      </c>
      <c r="I2820" s="39"/>
      <c r="J2820" s="40"/>
      <c r="K2820" s="45">
        <v>2500000</v>
      </c>
    </row>
    <row r="2821" spans="1:11" s="62" customFormat="1" ht="22.5" x14ac:dyDescent="0.2">
      <c r="A2821" s="25">
        <v>11749</v>
      </c>
      <c r="B2821" s="54" t="s">
        <v>1129</v>
      </c>
      <c r="C2821" s="55" t="s">
        <v>1651</v>
      </c>
      <c r="D2821" s="59" t="s">
        <v>3537</v>
      </c>
      <c r="E2821" s="56">
        <v>44013</v>
      </c>
      <c r="F2821" s="26">
        <f t="shared" si="44"/>
        <v>47665</v>
      </c>
      <c r="G2821" s="55" t="s">
        <v>2013</v>
      </c>
      <c r="H2821" s="57">
        <v>5000000</v>
      </c>
      <c r="I2821" s="39"/>
      <c r="J2821" s="40"/>
      <c r="K2821" s="45">
        <v>5000000</v>
      </c>
    </row>
    <row r="2822" spans="1:11" s="62" customFormat="1" ht="33.75" x14ac:dyDescent="0.2">
      <c r="A2822" s="25">
        <v>11750</v>
      </c>
      <c r="B2822" s="54" t="s">
        <v>1129</v>
      </c>
      <c r="C2822" s="55" t="s">
        <v>1651</v>
      </c>
      <c r="D2822" s="59" t="s">
        <v>3537</v>
      </c>
      <c r="E2822" s="56">
        <v>44013</v>
      </c>
      <c r="F2822" s="26">
        <f t="shared" si="44"/>
        <v>47665</v>
      </c>
      <c r="G2822" s="55" t="s">
        <v>4979</v>
      </c>
      <c r="H2822" s="57">
        <v>10000000</v>
      </c>
      <c r="I2822" s="39"/>
      <c r="J2822" s="40"/>
      <c r="K2822" s="45">
        <v>10000000</v>
      </c>
    </row>
    <row r="2823" spans="1:11" s="62" customFormat="1" ht="22.5" x14ac:dyDescent="0.2">
      <c r="A2823" s="25">
        <v>11751</v>
      </c>
      <c r="B2823" s="54" t="s">
        <v>1129</v>
      </c>
      <c r="C2823" s="55" t="s">
        <v>1651</v>
      </c>
      <c r="D2823" s="59" t="s">
        <v>3537</v>
      </c>
      <c r="E2823" s="56">
        <v>44013</v>
      </c>
      <c r="F2823" s="26">
        <f t="shared" si="44"/>
        <v>47665</v>
      </c>
      <c r="G2823" s="55" t="s">
        <v>4980</v>
      </c>
      <c r="H2823" s="57">
        <v>1500000</v>
      </c>
      <c r="I2823" s="39"/>
      <c r="J2823" s="40"/>
      <c r="K2823" s="45">
        <v>1500000</v>
      </c>
    </row>
    <row r="2824" spans="1:11" s="62" customFormat="1" ht="22.5" x14ac:dyDescent="0.2">
      <c r="A2824" s="25">
        <v>11752</v>
      </c>
      <c r="B2824" s="54" t="s">
        <v>1129</v>
      </c>
      <c r="C2824" s="55" t="s">
        <v>119</v>
      </c>
      <c r="D2824" s="59" t="s">
        <v>3537</v>
      </c>
      <c r="E2824" s="56">
        <v>44013</v>
      </c>
      <c r="F2824" s="26">
        <f t="shared" si="44"/>
        <v>47665</v>
      </c>
      <c r="G2824" s="55" t="s">
        <v>4981</v>
      </c>
      <c r="H2824" s="57">
        <v>10000000</v>
      </c>
      <c r="I2824" s="39"/>
      <c r="J2824" s="40"/>
      <c r="K2824" s="45">
        <v>10000000</v>
      </c>
    </row>
    <row r="2825" spans="1:11" s="62" customFormat="1" ht="45" x14ac:dyDescent="0.2">
      <c r="A2825" s="25">
        <v>11753</v>
      </c>
      <c r="B2825" s="54" t="s">
        <v>1129</v>
      </c>
      <c r="C2825" s="55" t="s">
        <v>4982</v>
      </c>
      <c r="D2825" s="59" t="s">
        <v>3537</v>
      </c>
      <c r="E2825" s="56">
        <v>44013</v>
      </c>
      <c r="F2825" s="26">
        <f t="shared" si="44"/>
        <v>47665</v>
      </c>
      <c r="G2825" s="55" t="s">
        <v>4983</v>
      </c>
      <c r="H2825" s="57">
        <v>1500000</v>
      </c>
      <c r="I2825" s="39">
        <v>500000</v>
      </c>
      <c r="J2825" s="40">
        <v>44188</v>
      </c>
      <c r="K2825" s="45">
        <v>1000000</v>
      </c>
    </row>
    <row r="2826" spans="1:11" s="62" customFormat="1" ht="45" x14ac:dyDescent="0.2">
      <c r="A2826" s="25">
        <v>11754</v>
      </c>
      <c r="B2826" s="54" t="s">
        <v>1129</v>
      </c>
      <c r="C2826" s="55" t="s">
        <v>4982</v>
      </c>
      <c r="D2826" s="59" t="s">
        <v>3537</v>
      </c>
      <c r="E2826" s="56">
        <v>44013</v>
      </c>
      <c r="F2826" s="26">
        <f t="shared" si="44"/>
        <v>47665</v>
      </c>
      <c r="G2826" s="55" t="s">
        <v>4984</v>
      </c>
      <c r="H2826" s="57">
        <v>15000000</v>
      </c>
      <c r="I2826" s="39"/>
      <c r="J2826" s="40"/>
      <c r="K2826" s="45">
        <v>15000000</v>
      </c>
    </row>
    <row r="2827" spans="1:11" s="62" customFormat="1" ht="45" x14ac:dyDescent="0.2">
      <c r="A2827" s="25">
        <v>11755</v>
      </c>
      <c r="B2827" s="54" t="s">
        <v>1129</v>
      </c>
      <c r="C2827" s="55" t="s">
        <v>4982</v>
      </c>
      <c r="D2827" s="59" t="s">
        <v>3537</v>
      </c>
      <c r="E2827" s="56">
        <v>44013</v>
      </c>
      <c r="F2827" s="26">
        <f t="shared" si="44"/>
        <v>47665</v>
      </c>
      <c r="G2827" s="55" t="s">
        <v>4985</v>
      </c>
      <c r="H2827" s="57">
        <v>10000000</v>
      </c>
      <c r="I2827" s="39"/>
      <c r="J2827" s="40"/>
      <c r="K2827" s="45">
        <v>10000000</v>
      </c>
    </row>
    <row r="2828" spans="1:11" s="62" customFormat="1" ht="45" x14ac:dyDescent="0.2">
      <c r="A2828" s="25">
        <v>11756</v>
      </c>
      <c r="B2828" s="54" t="s">
        <v>1129</v>
      </c>
      <c r="C2828" s="55" t="s">
        <v>4982</v>
      </c>
      <c r="D2828" s="59" t="s">
        <v>3537</v>
      </c>
      <c r="E2828" s="56">
        <v>44013</v>
      </c>
      <c r="F2828" s="26">
        <f t="shared" si="44"/>
        <v>47665</v>
      </c>
      <c r="G2828" s="55" t="s">
        <v>4986</v>
      </c>
      <c r="H2828" s="57">
        <v>2000000</v>
      </c>
      <c r="I2828" s="39"/>
      <c r="J2828" s="40"/>
      <c r="K2828" s="45">
        <v>2000000</v>
      </c>
    </row>
    <row r="2829" spans="1:11" s="62" customFormat="1" ht="22.5" x14ac:dyDescent="0.2">
      <c r="A2829" s="25">
        <v>11757</v>
      </c>
      <c r="B2829" s="54" t="s">
        <v>411</v>
      </c>
      <c r="C2829" s="55" t="s">
        <v>976</v>
      </c>
      <c r="D2829" s="59" t="s">
        <v>3537</v>
      </c>
      <c r="E2829" s="56">
        <v>44013</v>
      </c>
      <c r="F2829" s="26">
        <f t="shared" si="44"/>
        <v>47665</v>
      </c>
      <c r="G2829" s="55" t="s">
        <v>1773</v>
      </c>
      <c r="H2829" s="57">
        <v>5000000</v>
      </c>
      <c r="I2829" s="39">
        <v>2500000</v>
      </c>
      <c r="J2829" s="40" t="s">
        <v>6422</v>
      </c>
      <c r="K2829" s="45">
        <v>2500000</v>
      </c>
    </row>
    <row r="2830" spans="1:11" s="62" customFormat="1" ht="33.75" x14ac:dyDescent="0.2">
      <c r="A2830" s="25">
        <v>11758</v>
      </c>
      <c r="B2830" s="54" t="s">
        <v>411</v>
      </c>
      <c r="C2830" s="55" t="s">
        <v>4987</v>
      </c>
      <c r="D2830" s="59" t="s">
        <v>3537</v>
      </c>
      <c r="E2830" s="56">
        <v>44013</v>
      </c>
      <c r="F2830" s="26">
        <f t="shared" si="44"/>
        <v>47665</v>
      </c>
      <c r="G2830" s="55" t="s">
        <v>4988</v>
      </c>
      <c r="H2830" s="57">
        <v>2000000</v>
      </c>
      <c r="I2830" s="39"/>
      <c r="J2830" s="40"/>
      <c r="K2830" s="45">
        <v>2000000</v>
      </c>
    </row>
    <row r="2831" spans="1:11" s="62" customFormat="1" ht="33.75" x14ac:dyDescent="0.2">
      <c r="A2831" s="25">
        <v>11759</v>
      </c>
      <c r="B2831" s="54" t="s">
        <v>411</v>
      </c>
      <c r="C2831" s="55" t="s">
        <v>4987</v>
      </c>
      <c r="D2831" s="59" t="s">
        <v>3537</v>
      </c>
      <c r="E2831" s="56">
        <v>44013</v>
      </c>
      <c r="F2831" s="26">
        <f t="shared" si="44"/>
        <v>47665</v>
      </c>
      <c r="G2831" s="55" t="s">
        <v>4989</v>
      </c>
      <c r="H2831" s="57">
        <v>20000000</v>
      </c>
      <c r="I2831" s="39">
        <v>1000000</v>
      </c>
      <c r="J2831" s="40">
        <v>44692</v>
      </c>
      <c r="K2831" s="45">
        <v>19000000</v>
      </c>
    </row>
    <row r="2832" spans="1:11" s="62" customFormat="1" ht="22.5" x14ac:dyDescent="0.2">
      <c r="A2832" s="25">
        <v>11760</v>
      </c>
      <c r="B2832" s="54" t="s">
        <v>653</v>
      </c>
      <c r="C2832" s="55" t="s">
        <v>976</v>
      </c>
      <c r="D2832" s="59" t="s">
        <v>3537</v>
      </c>
      <c r="E2832" s="56">
        <v>44013</v>
      </c>
      <c r="F2832" s="26">
        <f t="shared" si="44"/>
        <v>47665</v>
      </c>
      <c r="G2832" s="55" t="s">
        <v>4990</v>
      </c>
      <c r="H2832" s="57">
        <v>500000</v>
      </c>
      <c r="I2832" s="39"/>
      <c r="J2832" s="40"/>
      <c r="K2832" s="45">
        <v>500000</v>
      </c>
    </row>
    <row r="2833" spans="1:11" s="62" customFormat="1" ht="45" x14ac:dyDescent="0.2">
      <c r="A2833" s="25">
        <v>11761</v>
      </c>
      <c r="B2833" s="54" t="s">
        <v>653</v>
      </c>
      <c r="C2833" s="55" t="s">
        <v>976</v>
      </c>
      <c r="D2833" s="59" t="s">
        <v>3537</v>
      </c>
      <c r="E2833" s="56">
        <v>44013</v>
      </c>
      <c r="F2833" s="26">
        <f t="shared" si="44"/>
        <v>47665</v>
      </c>
      <c r="G2833" s="55" t="s">
        <v>4991</v>
      </c>
      <c r="H2833" s="57">
        <v>5000000</v>
      </c>
      <c r="I2833" s="39"/>
      <c r="J2833" s="40"/>
      <c r="K2833" s="45">
        <v>5000000</v>
      </c>
    </row>
    <row r="2834" spans="1:11" s="62" customFormat="1" ht="67.5" x14ac:dyDescent="0.2">
      <c r="A2834" s="25">
        <v>11762</v>
      </c>
      <c r="B2834" s="54" t="s">
        <v>653</v>
      </c>
      <c r="C2834" s="55" t="s">
        <v>976</v>
      </c>
      <c r="D2834" s="59" t="s">
        <v>3537</v>
      </c>
      <c r="E2834" s="56">
        <v>44013</v>
      </c>
      <c r="F2834" s="26">
        <f t="shared" si="44"/>
        <v>47665</v>
      </c>
      <c r="G2834" s="55" t="s">
        <v>4992</v>
      </c>
      <c r="H2834" s="57">
        <v>5000000</v>
      </c>
      <c r="I2834" s="39">
        <v>2000000</v>
      </c>
      <c r="J2834" s="40">
        <v>44536</v>
      </c>
      <c r="K2834" s="45">
        <v>3000000</v>
      </c>
    </row>
    <row r="2835" spans="1:11" s="62" customFormat="1" ht="33.75" x14ac:dyDescent="0.2">
      <c r="A2835" s="25">
        <v>11763</v>
      </c>
      <c r="B2835" s="54" t="s">
        <v>653</v>
      </c>
      <c r="C2835" s="55" t="s">
        <v>976</v>
      </c>
      <c r="D2835" s="59" t="s">
        <v>3537</v>
      </c>
      <c r="E2835" s="56">
        <v>44013</v>
      </c>
      <c r="F2835" s="26">
        <f t="shared" si="44"/>
        <v>47665</v>
      </c>
      <c r="G2835" s="55" t="s">
        <v>4993</v>
      </c>
      <c r="H2835" s="57">
        <v>5000000</v>
      </c>
      <c r="I2835" s="39"/>
      <c r="J2835" s="40"/>
      <c r="K2835" s="45">
        <v>5000000</v>
      </c>
    </row>
    <row r="2836" spans="1:11" s="62" customFormat="1" ht="45" x14ac:dyDescent="0.2">
      <c r="A2836" s="25">
        <v>11764</v>
      </c>
      <c r="B2836" s="54" t="s">
        <v>653</v>
      </c>
      <c r="C2836" s="55" t="s">
        <v>976</v>
      </c>
      <c r="D2836" s="59" t="s">
        <v>3537</v>
      </c>
      <c r="E2836" s="56">
        <v>44013</v>
      </c>
      <c r="F2836" s="26">
        <f t="shared" si="44"/>
        <v>47665</v>
      </c>
      <c r="G2836" s="55" t="s">
        <v>4994</v>
      </c>
      <c r="H2836" s="57">
        <v>5000000</v>
      </c>
      <c r="I2836" s="39"/>
      <c r="J2836" s="40"/>
      <c r="K2836" s="45">
        <v>5000000</v>
      </c>
    </row>
    <row r="2837" spans="1:11" s="62" customFormat="1" ht="22.5" x14ac:dyDescent="0.2">
      <c r="A2837" s="25">
        <v>11765</v>
      </c>
      <c r="B2837" s="54" t="s">
        <v>653</v>
      </c>
      <c r="C2837" s="55" t="s">
        <v>976</v>
      </c>
      <c r="D2837" s="59" t="s">
        <v>3537</v>
      </c>
      <c r="E2837" s="56">
        <v>44013</v>
      </c>
      <c r="F2837" s="26">
        <f t="shared" si="44"/>
        <v>47665</v>
      </c>
      <c r="G2837" s="55" t="s">
        <v>4995</v>
      </c>
      <c r="H2837" s="57">
        <v>20000000</v>
      </c>
      <c r="I2837" s="39"/>
      <c r="J2837" s="40"/>
      <c r="K2837" s="45">
        <v>20000000</v>
      </c>
    </row>
    <row r="2838" spans="1:11" s="62" customFormat="1" ht="33.75" x14ac:dyDescent="0.2">
      <c r="A2838" s="25">
        <v>11766</v>
      </c>
      <c r="B2838" s="54" t="s">
        <v>653</v>
      </c>
      <c r="C2838" s="55" t="s">
        <v>976</v>
      </c>
      <c r="D2838" s="59" t="s">
        <v>3537</v>
      </c>
      <c r="E2838" s="56">
        <v>44013</v>
      </c>
      <c r="F2838" s="26">
        <f t="shared" si="44"/>
        <v>47665</v>
      </c>
      <c r="G2838" s="55" t="s">
        <v>4996</v>
      </c>
      <c r="H2838" s="57">
        <v>25000000</v>
      </c>
      <c r="I2838" s="39"/>
      <c r="J2838" s="40"/>
      <c r="K2838" s="45">
        <v>25000000</v>
      </c>
    </row>
    <row r="2839" spans="1:11" s="62" customFormat="1" ht="33.75" x14ac:dyDescent="0.2">
      <c r="A2839" s="25">
        <v>11767</v>
      </c>
      <c r="B2839" s="54" t="s">
        <v>653</v>
      </c>
      <c r="C2839" s="55" t="s">
        <v>976</v>
      </c>
      <c r="D2839" s="59" t="s">
        <v>3537</v>
      </c>
      <c r="E2839" s="56">
        <v>44013</v>
      </c>
      <c r="F2839" s="26">
        <f t="shared" si="44"/>
        <v>47665</v>
      </c>
      <c r="G2839" s="55" t="s">
        <v>4997</v>
      </c>
      <c r="H2839" s="57">
        <v>25000000</v>
      </c>
      <c r="I2839" s="39"/>
      <c r="J2839" s="40"/>
      <c r="K2839" s="45">
        <v>25000000</v>
      </c>
    </row>
    <row r="2840" spans="1:11" s="62" customFormat="1" ht="33.75" x14ac:dyDescent="0.2">
      <c r="A2840" s="25">
        <v>11768</v>
      </c>
      <c r="B2840" s="54" t="s">
        <v>653</v>
      </c>
      <c r="C2840" s="55" t="s">
        <v>976</v>
      </c>
      <c r="D2840" s="59" t="s">
        <v>3537</v>
      </c>
      <c r="E2840" s="56">
        <v>44013</v>
      </c>
      <c r="F2840" s="26">
        <f t="shared" si="44"/>
        <v>47665</v>
      </c>
      <c r="G2840" s="55" t="s">
        <v>4998</v>
      </c>
      <c r="H2840" s="57">
        <v>7500000</v>
      </c>
      <c r="I2840" s="39"/>
      <c r="J2840" s="40"/>
      <c r="K2840" s="45">
        <v>7500000</v>
      </c>
    </row>
    <row r="2841" spans="1:11" s="62" customFormat="1" ht="33.75" x14ac:dyDescent="0.2">
      <c r="A2841" s="25">
        <v>11769</v>
      </c>
      <c r="B2841" s="54" t="s">
        <v>653</v>
      </c>
      <c r="C2841" s="55" t="s">
        <v>125</v>
      </c>
      <c r="D2841" s="59" t="s">
        <v>3537</v>
      </c>
      <c r="E2841" s="56">
        <v>44013</v>
      </c>
      <c r="F2841" s="26">
        <f t="shared" si="44"/>
        <v>47665</v>
      </c>
      <c r="G2841" s="55" t="s">
        <v>4999</v>
      </c>
      <c r="H2841" s="57">
        <v>25000000</v>
      </c>
      <c r="I2841" s="39"/>
      <c r="J2841" s="40"/>
      <c r="K2841" s="45">
        <v>25000000</v>
      </c>
    </row>
    <row r="2842" spans="1:11" s="62" customFormat="1" ht="22.5" x14ac:dyDescent="0.2">
      <c r="A2842" s="25">
        <v>11770</v>
      </c>
      <c r="B2842" s="54" t="s">
        <v>653</v>
      </c>
      <c r="C2842" s="55" t="s">
        <v>1650</v>
      </c>
      <c r="D2842" s="59" t="s">
        <v>3537</v>
      </c>
      <c r="E2842" s="56">
        <v>44013</v>
      </c>
      <c r="F2842" s="26">
        <f t="shared" si="44"/>
        <v>47665</v>
      </c>
      <c r="G2842" s="55" t="s">
        <v>5000</v>
      </c>
      <c r="H2842" s="57">
        <v>500000</v>
      </c>
      <c r="I2842" s="39"/>
      <c r="J2842" s="40"/>
      <c r="K2842" s="45">
        <v>500000</v>
      </c>
    </row>
    <row r="2843" spans="1:11" s="62" customFormat="1" ht="33.75" x14ac:dyDescent="0.2">
      <c r="A2843" s="25">
        <v>11771</v>
      </c>
      <c r="B2843" s="54" t="s">
        <v>653</v>
      </c>
      <c r="C2843" s="55" t="s">
        <v>331</v>
      </c>
      <c r="D2843" s="59" t="s">
        <v>3537</v>
      </c>
      <c r="E2843" s="56">
        <v>44013</v>
      </c>
      <c r="F2843" s="26">
        <f t="shared" si="44"/>
        <v>47665</v>
      </c>
      <c r="G2843" s="55" t="s">
        <v>5001</v>
      </c>
      <c r="H2843" s="57">
        <v>5000000</v>
      </c>
      <c r="I2843" s="39"/>
      <c r="J2843" s="40"/>
      <c r="K2843" s="45">
        <v>5000000</v>
      </c>
    </row>
    <row r="2844" spans="1:11" s="62" customFormat="1" ht="22.5" x14ac:dyDescent="0.2">
      <c r="A2844" s="25">
        <v>11772</v>
      </c>
      <c r="B2844" s="54" t="s">
        <v>653</v>
      </c>
      <c r="C2844" s="55" t="s">
        <v>331</v>
      </c>
      <c r="D2844" s="59" t="s">
        <v>3537</v>
      </c>
      <c r="E2844" s="56">
        <v>44013</v>
      </c>
      <c r="F2844" s="26">
        <f t="shared" si="44"/>
        <v>47665</v>
      </c>
      <c r="G2844" s="55" t="s">
        <v>5002</v>
      </c>
      <c r="H2844" s="57">
        <v>2500000</v>
      </c>
      <c r="I2844" s="39"/>
      <c r="J2844" s="40"/>
      <c r="K2844" s="45">
        <v>2500000</v>
      </c>
    </row>
    <row r="2845" spans="1:11" s="62" customFormat="1" ht="22.5" x14ac:dyDescent="0.2">
      <c r="A2845" s="25">
        <v>11773</v>
      </c>
      <c r="B2845" s="54" t="s">
        <v>653</v>
      </c>
      <c r="C2845" s="55" t="s">
        <v>331</v>
      </c>
      <c r="D2845" s="59" t="s">
        <v>3537</v>
      </c>
      <c r="E2845" s="56">
        <v>44013</v>
      </c>
      <c r="F2845" s="26">
        <f t="shared" si="44"/>
        <v>47665</v>
      </c>
      <c r="G2845" s="55" t="s">
        <v>5003</v>
      </c>
      <c r="H2845" s="57">
        <v>2000000</v>
      </c>
      <c r="I2845" s="39">
        <v>1250000</v>
      </c>
      <c r="J2845" s="40">
        <v>44188</v>
      </c>
      <c r="K2845" s="45">
        <v>750000</v>
      </c>
    </row>
    <row r="2846" spans="1:11" s="62" customFormat="1" ht="22.5" x14ac:dyDescent="0.2">
      <c r="A2846" s="25">
        <v>11774</v>
      </c>
      <c r="B2846" s="54" t="s">
        <v>653</v>
      </c>
      <c r="C2846" s="55" t="s">
        <v>5004</v>
      </c>
      <c r="D2846" s="59" t="s">
        <v>3537</v>
      </c>
      <c r="E2846" s="56">
        <v>44013</v>
      </c>
      <c r="F2846" s="26">
        <f t="shared" si="44"/>
        <v>47665</v>
      </c>
      <c r="G2846" s="55" t="s">
        <v>5005</v>
      </c>
      <c r="H2846" s="57">
        <v>650000</v>
      </c>
      <c r="I2846" s="39"/>
      <c r="J2846" s="40"/>
      <c r="K2846" s="45">
        <v>650000</v>
      </c>
    </row>
    <row r="2847" spans="1:11" s="62" customFormat="1" ht="22.5" x14ac:dyDescent="0.2">
      <c r="A2847" s="25">
        <v>11775</v>
      </c>
      <c r="B2847" s="54" t="s">
        <v>653</v>
      </c>
      <c r="C2847" s="55" t="s">
        <v>1401</v>
      </c>
      <c r="D2847" s="59" t="s">
        <v>3537</v>
      </c>
      <c r="E2847" s="56">
        <v>44013</v>
      </c>
      <c r="F2847" s="26">
        <f t="shared" si="44"/>
        <v>47665</v>
      </c>
      <c r="G2847" s="55" t="s">
        <v>5006</v>
      </c>
      <c r="H2847" s="57">
        <v>700000</v>
      </c>
      <c r="I2847" s="39"/>
      <c r="J2847" s="40"/>
      <c r="K2847" s="45">
        <v>700000</v>
      </c>
    </row>
    <row r="2848" spans="1:11" s="62" customFormat="1" ht="22.5" x14ac:dyDescent="0.2">
      <c r="A2848" s="25">
        <v>11776</v>
      </c>
      <c r="B2848" s="54" t="s">
        <v>653</v>
      </c>
      <c r="C2848" s="55" t="s">
        <v>5007</v>
      </c>
      <c r="D2848" s="59" t="s">
        <v>3537</v>
      </c>
      <c r="E2848" s="56">
        <v>44013</v>
      </c>
      <c r="F2848" s="26">
        <f t="shared" si="44"/>
        <v>47665</v>
      </c>
      <c r="G2848" s="55" t="s">
        <v>5008</v>
      </c>
      <c r="H2848" s="57">
        <v>1612000</v>
      </c>
      <c r="I2848" s="39"/>
      <c r="J2848" s="40"/>
      <c r="K2848" s="45">
        <v>1612000</v>
      </c>
    </row>
    <row r="2849" spans="1:11" s="62" customFormat="1" ht="33.75" x14ac:dyDescent="0.2">
      <c r="A2849" s="25">
        <v>11777</v>
      </c>
      <c r="B2849" s="54" t="s">
        <v>653</v>
      </c>
      <c r="C2849" s="55" t="s">
        <v>5009</v>
      </c>
      <c r="D2849" s="59" t="s">
        <v>3537</v>
      </c>
      <c r="E2849" s="56">
        <v>44013</v>
      </c>
      <c r="F2849" s="26">
        <f t="shared" si="44"/>
        <v>47665</v>
      </c>
      <c r="G2849" s="55" t="s">
        <v>5010</v>
      </c>
      <c r="H2849" s="57">
        <v>1000000</v>
      </c>
      <c r="I2849" s="39"/>
      <c r="J2849" s="40"/>
      <c r="K2849" s="45">
        <v>1000000</v>
      </c>
    </row>
    <row r="2850" spans="1:11" s="62" customFormat="1" ht="33.75" x14ac:dyDescent="0.2">
      <c r="A2850" s="25">
        <v>11778</v>
      </c>
      <c r="B2850" s="54" t="s">
        <v>653</v>
      </c>
      <c r="C2850" s="55" t="s">
        <v>5011</v>
      </c>
      <c r="D2850" s="59" t="s">
        <v>3537</v>
      </c>
      <c r="E2850" s="56">
        <v>44013</v>
      </c>
      <c r="F2850" s="26">
        <f t="shared" si="44"/>
        <v>47665</v>
      </c>
      <c r="G2850" s="55" t="s">
        <v>5012</v>
      </c>
      <c r="H2850" s="57">
        <v>2500000</v>
      </c>
      <c r="I2850" s="39">
        <v>750000</v>
      </c>
      <c r="J2850" s="40">
        <v>44188</v>
      </c>
      <c r="K2850" s="45">
        <v>1750000</v>
      </c>
    </row>
    <row r="2851" spans="1:11" s="62" customFormat="1" ht="45" x14ac:dyDescent="0.2">
      <c r="A2851" s="25">
        <v>11779</v>
      </c>
      <c r="B2851" s="54" t="s">
        <v>653</v>
      </c>
      <c r="C2851" s="55" t="s">
        <v>831</v>
      </c>
      <c r="D2851" s="59" t="s">
        <v>3537</v>
      </c>
      <c r="E2851" s="56">
        <v>44013</v>
      </c>
      <c r="F2851" s="26">
        <f t="shared" si="44"/>
        <v>47665</v>
      </c>
      <c r="G2851" s="55" t="s">
        <v>3431</v>
      </c>
      <c r="H2851" s="57">
        <v>5000000</v>
      </c>
      <c r="I2851" s="39">
        <v>3000000</v>
      </c>
      <c r="J2851" s="40">
        <v>44536</v>
      </c>
      <c r="K2851" s="45">
        <v>2000000</v>
      </c>
    </row>
    <row r="2852" spans="1:11" s="62" customFormat="1" ht="22.5" x14ac:dyDescent="0.2">
      <c r="A2852" s="25">
        <v>11780</v>
      </c>
      <c r="B2852" s="54" t="s">
        <v>1862</v>
      </c>
      <c r="C2852" s="55" t="s">
        <v>976</v>
      </c>
      <c r="D2852" s="59" t="s">
        <v>3537</v>
      </c>
      <c r="E2852" s="56">
        <v>44013</v>
      </c>
      <c r="F2852" s="26">
        <f t="shared" si="44"/>
        <v>47665</v>
      </c>
      <c r="G2852" s="55" t="s">
        <v>1773</v>
      </c>
      <c r="H2852" s="57">
        <v>5000000</v>
      </c>
      <c r="I2852" s="39"/>
      <c r="J2852" s="40"/>
      <c r="K2852" s="45">
        <v>5000000</v>
      </c>
    </row>
    <row r="2853" spans="1:11" s="62" customFormat="1" ht="45" x14ac:dyDescent="0.2">
      <c r="A2853" s="25">
        <v>11781</v>
      </c>
      <c r="B2853" s="54" t="s">
        <v>1081</v>
      </c>
      <c r="C2853" s="55" t="s">
        <v>1674</v>
      </c>
      <c r="D2853" s="59" t="s">
        <v>3537</v>
      </c>
      <c r="E2853" s="56">
        <v>44013</v>
      </c>
      <c r="F2853" s="26">
        <f t="shared" si="44"/>
        <v>47665</v>
      </c>
      <c r="G2853" s="55" t="s">
        <v>5013</v>
      </c>
      <c r="H2853" s="57">
        <v>1500000</v>
      </c>
      <c r="I2853" s="39">
        <v>1419032</v>
      </c>
      <c r="J2853" s="40">
        <v>44188</v>
      </c>
      <c r="K2853" s="45">
        <v>80968</v>
      </c>
    </row>
    <row r="2854" spans="1:11" s="62" customFormat="1" ht="33.75" x14ac:dyDescent="0.2">
      <c r="A2854" s="25">
        <v>11782</v>
      </c>
      <c r="B2854" s="54" t="s">
        <v>1081</v>
      </c>
      <c r="C2854" s="55" t="s">
        <v>1674</v>
      </c>
      <c r="D2854" s="59" t="s">
        <v>3537</v>
      </c>
      <c r="E2854" s="56">
        <v>44013</v>
      </c>
      <c r="F2854" s="26">
        <f t="shared" si="44"/>
        <v>47665</v>
      </c>
      <c r="G2854" s="55" t="s">
        <v>5014</v>
      </c>
      <c r="H2854" s="57">
        <v>2000000</v>
      </c>
      <c r="I2854" s="39"/>
      <c r="J2854" s="40"/>
      <c r="K2854" s="45">
        <v>2000000</v>
      </c>
    </row>
    <row r="2855" spans="1:11" s="62" customFormat="1" ht="56.25" x14ac:dyDescent="0.2">
      <c r="A2855" s="25">
        <v>11783</v>
      </c>
      <c r="B2855" s="54" t="s">
        <v>1081</v>
      </c>
      <c r="C2855" s="55" t="s">
        <v>768</v>
      </c>
      <c r="D2855" s="59" t="s">
        <v>3537</v>
      </c>
      <c r="E2855" s="56">
        <v>44013</v>
      </c>
      <c r="F2855" s="26">
        <f t="shared" si="44"/>
        <v>47665</v>
      </c>
      <c r="G2855" s="55" t="s">
        <v>5015</v>
      </c>
      <c r="H2855" s="57">
        <v>5000000</v>
      </c>
      <c r="I2855" s="39">
        <v>3500000</v>
      </c>
      <c r="J2855" s="40">
        <v>44536</v>
      </c>
      <c r="K2855" s="45">
        <v>1500000</v>
      </c>
    </row>
    <row r="2856" spans="1:11" s="62" customFormat="1" ht="22.5" x14ac:dyDescent="0.2">
      <c r="A2856" s="25">
        <v>11784</v>
      </c>
      <c r="B2856" s="54" t="s">
        <v>1081</v>
      </c>
      <c r="C2856" s="55" t="s">
        <v>1759</v>
      </c>
      <c r="D2856" s="59" t="s">
        <v>3537</v>
      </c>
      <c r="E2856" s="56">
        <v>44013</v>
      </c>
      <c r="F2856" s="26">
        <f t="shared" si="44"/>
        <v>47665</v>
      </c>
      <c r="G2856" s="55" t="s">
        <v>5016</v>
      </c>
      <c r="H2856" s="57">
        <v>750000</v>
      </c>
      <c r="I2856" s="39">
        <v>750000</v>
      </c>
      <c r="J2856" s="40">
        <v>44188</v>
      </c>
      <c r="K2856" s="45">
        <v>0</v>
      </c>
    </row>
    <row r="2857" spans="1:11" s="62" customFormat="1" ht="33.75" x14ac:dyDescent="0.2">
      <c r="A2857" s="25">
        <v>11785</v>
      </c>
      <c r="B2857" s="54" t="s">
        <v>1081</v>
      </c>
      <c r="C2857" s="55" t="s">
        <v>3469</v>
      </c>
      <c r="D2857" s="59" t="s">
        <v>3537</v>
      </c>
      <c r="E2857" s="56">
        <v>44013</v>
      </c>
      <c r="F2857" s="26">
        <f t="shared" si="44"/>
        <v>47665</v>
      </c>
      <c r="G2857" s="55" t="s">
        <v>5017</v>
      </c>
      <c r="H2857" s="57">
        <v>2500000</v>
      </c>
      <c r="I2857" s="39">
        <v>2500000</v>
      </c>
      <c r="J2857" s="40">
        <v>44883</v>
      </c>
      <c r="K2857" s="45">
        <v>0</v>
      </c>
    </row>
    <row r="2858" spans="1:11" s="62" customFormat="1" ht="22.5" x14ac:dyDescent="0.2">
      <c r="A2858" s="25">
        <v>11786</v>
      </c>
      <c r="B2858" s="54" t="s">
        <v>1081</v>
      </c>
      <c r="C2858" s="55" t="s">
        <v>1418</v>
      </c>
      <c r="D2858" s="59" t="s">
        <v>3537</v>
      </c>
      <c r="E2858" s="56">
        <v>44013</v>
      </c>
      <c r="F2858" s="26">
        <f t="shared" si="44"/>
        <v>47665</v>
      </c>
      <c r="G2858" s="55" t="s">
        <v>5018</v>
      </c>
      <c r="H2858" s="57">
        <v>6418000</v>
      </c>
      <c r="I2858" s="39"/>
      <c r="J2858" s="40"/>
      <c r="K2858" s="45">
        <v>6418000</v>
      </c>
    </row>
    <row r="2859" spans="1:11" s="62" customFormat="1" ht="45" x14ac:dyDescent="0.2">
      <c r="A2859" s="25">
        <v>11787</v>
      </c>
      <c r="B2859" s="54" t="s">
        <v>1081</v>
      </c>
      <c r="C2859" s="55" t="s">
        <v>5019</v>
      </c>
      <c r="D2859" s="59" t="s">
        <v>3537</v>
      </c>
      <c r="E2859" s="56">
        <v>44013</v>
      </c>
      <c r="F2859" s="26">
        <f t="shared" si="44"/>
        <v>47665</v>
      </c>
      <c r="G2859" s="55" t="s">
        <v>5020</v>
      </c>
      <c r="H2859" s="57">
        <v>1000000</v>
      </c>
      <c r="I2859" s="39">
        <v>500000</v>
      </c>
      <c r="J2859" s="40">
        <v>44188</v>
      </c>
      <c r="K2859" s="45">
        <v>500000</v>
      </c>
    </row>
    <row r="2860" spans="1:11" s="62" customFormat="1" ht="67.5" x14ac:dyDescent="0.2">
      <c r="A2860" s="25">
        <v>11788</v>
      </c>
      <c r="B2860" s="54" t="s">
        <v>1081</v>
      </c>
      <c r="C2860" s="55" t="s">
        <v>5021</v>
      </c>
      <c r="D2860" s="59" t="s">
        <v>3537</v>
      </c>
      <c r="E2860" s="56">
        <v>44013</v>
      </c>
      <c r="F2860" s="26">
        <f t="shared" si="44"/>
        <v>47665</v>
      </c>
      <c r="G2860" s="55" t="s">
        <v>5022</v>
      </c>
      <c r="H2860" s="57">
        <v>5000000</v>
      </c>
      <c r="I2860" s="39"/>
      <c r="J2860" s="40"/>
      <c r="K2860" s="45">
        <v>5000000</v>
      </c>
    </row>
    <row r="2861" spans="1:11" s="62" customFormat="1" ht="33.75" x14ac:dyDescent="0.2">
      <c r="A2861" s="25">
        <v>11789</v>
      </c>
      <c r="B2861" s="54" t="s">
        <v>1081</v>
      </c>
      <c r="C2861" s="55" t="s">
        <v>5021</v>
      </c>
      <c r="D2861" s="59" t="s">
        <v>3537</v>
      </c>
      <c r="E2861" s="56">
        <v>44013</v>
      </c>
      <c r="F2861" s="26">
        <f t="shared" si="44"/>
        <v>47665</v>
      </c>
      <c r="G2861" s="55" t="s">
        <v>5023</v>
      </c>
      <c r="H2861" s="57">
        <v>5000000</v>
      </c>
      <c r="I2861" s="39"/>
      <c r="J2861" s="40"/>
      <c r="K2861" s="45">
        <v>5000000</v>
      </c>
    </row>
    <row r="2862" spans="1:11" s="62" customFormat="1" ht="33.75" x14ac:dyDescent="0.2">
      <c r="A2862" s="25">
        <v>11790</v>
      </c>
      <c r="B2862" s="54" t="s">
        <v>1081</v>
      </c>
      <c r="C2862" s="55" t="s">
        <v>5021</v>
      </c>
      <c r="D2862" s="59" t="s">
        <v>3537</v>
      </c>
      <c r="E2862" s="56">
        <v>44013</v>
      </c>
      <c r="F2862" s="26">
        <f t="shared" si="44"/>
        <v>47665</v>
      </c>
      <c r="G2862" s="55" t="s">
        <v>5024</v>
      </c>
      <c r="H2862" s="57">
        <v>10000000</v>
      </c>
      <c r="I2862" s="39"/>
      <c r="J2862" s="40"/>
      <c r="K2862" s="45">
        <v>10000000</v>
      </c>
    </row>
    <row r="2863" spans="1:11" s="62" customFormat="1" ht="33.75" x14ac:dyDescent="0.2">
      <c r="A2863" s="25">
        <v>11791</v>
      </c>
      <c r="B2863" s="54" t="s">
        <v>1081</v>
      </c>
      <c r="C2863" s="55" t="s">
        <v>3480</v>
      </c>
      <c r="D2863" s="59" t="s">
        <v>3537</v>
      </c>
      <c r="E2863" s="56">
        <v>44013</v>
      </c>
      <c r="F2863" s="26">
        <f t="shared" si="44"/>
        <v>47665</v>
      </c>
      <c r="G2863" s="55" t="s">
        <v>5025</v>
      </c>
      <c r="H2863" s="57">
        <v>4000000</v>
      </c>
      <c r="I2863" s="39"/>
      <c r="J2863" s="40"/>
      <c r="K2863" s="45">
        <v>4000000</v>
      </c>
    </row>
    <row r="2864" spans="1:11" s="62" customFormat="1" ht="33.75" x14ac:dyDescent="0.2">
      <c r="A2864" s="25">
        <v>11792</v>
      </c>
      <c r="B2864" s="54" t="s">
        <v>1081</v>
      </c>
      <c r="C2864" s="55" t="s">
        <v>3480</v>
      </c>
      <c r="D2864" s="59" t="s">
        <v>3537</v>
      </c>
      <c r="E2864" s="56">
        <v>44013</v>
      </c>
      <c r="F2864" s="26">
        <f t="shared" si="44"/>
        <v>47665</v>
      </c>
      <c r="G2864" s="55" t="s">
        <v>5026</v>
      </c>
      <c r="H2864" s="57">
        <v>5000000</v>
      </c>
      <c r="I2864" s="39">
        <v>2000000</v>
      </c>
      <c r="J2864" s="40">
        <v>44883</v>
      </c>
      <c r="K2864" s="45">
        <v>3000000</v>
      </c>
    </row>
    <row r="2865" spans="1:11" s="62" customFormat="1" ht="33.75" x14ac:dyDescent="0.2">
      <c r="A2865" s="25">
        <v>11793</v>
      </c>
      <c r="B2865" s="54" t="s">
        <v>1081</v>
      </c>
      <c r="C2865" s="55" t="s">
        <v>3480</v>
      </c>
      <c r="D2865" s="59" t="s">
        <v>3537</v>
      </c>
      <c r="E2865" s="56">
        <v>44013</v>
      </c>
      <c r="F2865" s="26">
        <f t="shared" si="44"/>
        <v>47665</v>
      </c>
      <c r="G2865" s="55" t="s">
        <v>5027</v>
      </c>
      <c r="H2865" s="57">
        <v>5000000</v>
      </c>
      <c r="I2865" s="39">
        <v>5000000</v>
      </c>
      <c r="J2865" s="40">
        <v>44536</v>
      </c>
      <c r="K2865" s="45">
        <v>0</v>
      </c>
    </row>
    <row r="2866" spans="1:11" s="62" customFormat="1" ht="22.5" x14ac:dyDescent="0.2">
      <c r="A2866" s="25">
        <v>11794</v>
      </c>
      <c r="B2866" s="54" t="s">
        <v>1081</v>
      </c>
      <c r="C2866" s="55" t="s">
        <v>3480</v>
      </c>
      <c r="D2866" s="59" t="s">
        <v>3537</v>
      </c>
      <c r="E2866" s="56">
        <v>44013</v>
      </c>
      <c r="F2866" s="26">
        <f t="shared" si="44"/>
        <v>47665</v>
      </c>
      <c r="G2866" s="55" t="s">
        <v>5028</v>
      </c>
      <c r="H2866" s="57">
        <v>5000000</v>
      </c>
      <c r="I2866" s="39"/>
      <c r="J2866" s="40"/>
      <c r="K2866" s="45">
        <v>5000000</v>
      </c>
    </row>
    <row r="2867" spans="1:11" s="62" customFormat="1" ht="22.5" x14ac:dyDescent="0.2">
      <c r="A2867" s="25">
        <v>11795</v>
      </c>
      <c r="B2867" s="54" t="s">
        <v>1081</v>
      </c>
      <c r="C2867" s="55" t="s">
        <v>3480</v>
      </c>
      <c r="D2867" s="59" t="s">
        <v>3537</v>
      </c>
      <c r="E2867" s="56">
        <v>44013</v>
      </c>
      <c r="F2867" s="26">
        <f t="shared" si="44"/>
        <v>47665</v>
      </c>
      <c r="G2867" s="55" t="s">
        <v>5029</v>
      </c>
      <c r="H2867" s="57">
        <v>5000000</v>
      </c>
      <c r="I2867" s="39">
        <v>4200000</v>
      </c>
      <c r="J2867" s="40" t="s">
        <v>5112</v>
      </c>
      <c r="K2867" s="45">
        <v>800000</v>
      </c>
    </row>
    <row r="2868" spans="1:11" s="62" customFormat="1" ht="22.5" x14ac:dyDescent="0.2">
      <c r="A2868" s="25">
        <v>11796</v>
      </c>
      <c r="B2868" s="54" t="s">
        <v>1081</v>
      </c>
      <c r="C2868" s="55" t="s">
        <v>3480</v>
      </c>
      <c r="D2868" s="59" t="s">
        <v>3537</v>
      </c>
      <c r="E2868" s="56">
        <v>44013</v>
      </c>
      <c r="F2868" s="26">
        <f t="shared" si="44"/>
        <v>47665</v>
      </c>
      <c r="G2868" s="55" t="s">
        <v>5030</v>
      </c>
      <c r="H2868" s="57">
        <v>5000000</v>
      </c>
      <c r="I2868" s="39"/>
      <c r="J2868" s="40"/>
      <c r="K2868" s="45">
        <v>5000000</v>
      </c>
    </row>
    <row r="2869" spans="1:11" s="62" customFormat="1" ht="22.5" x14ac:dyDescent="0.2">
      <c r="A2869" s="25">
        <v>11797</v>
      </c>
      <c r="B2869" s="54" t="s">
        <v>1081</v>
      </c>
      <c r="C2869" s="55" t="s">
        <v>3480</v>
      </c>
      <c r="D2869" s="59" t="s">
        <v>3537</v>
      </c>
      <c r="E2869" s="56">
        <v>44013</v>
      </c>
      <c r="F2869" s="26">
        <f t="shared" si="44"/>
        <v>47665</v>
      </c>
      <c r="G2869" s="55" t="s">
        <v>5031</v>
      </c>
      <c r="H2869" s="57">
        <v>5000000</v>
      </c>
      <c r="I2869" s="39">
        <v>0</v>
      </c>
      <c r="J2869" s="40"/>
      <c r="K2869" s="45">
        <v>5000000</v>
      </c>
    </row>
    <row r="2870" spans="1:11" s="62" customFormat="1" ht="33.75" x14ac:dyDescent="0.2">
      <c r="A2870" s="25">
        <v>11798</v>
      </c>
      <c r="B2870" s="54" t="s">
        <v>1081</v>
      </c>
      <c r="C2870" s="55" t="s">
        <v>3480</v>
      </c>
      <c r="D2870" s="59" t="s">
        <v>3537</v>
      </c>
      <c r="E2870" s="56">
        <v>44013</v>
      </c>
      <c r="F2870" s="26">
        <f t="shared" si="44"/>
        <v>47665</v>
      </c>
      <c r="G2870" s="55" t="s">
        <v>5032</v>
      </c>
      <c r="H2870" s="57">
        <v>7500000</v>
      </c>
      <c r="I2870" s="39"/>
      <c r="J2870" s="40"/>
      <c r="K2870" s="45">
        <v>7500000</v>
      </c>
    </row>
    <row r="2871" spans="1:11" s="62" customFormat="1" ht="22.5" x14ac:dyDescent="0.2">
      <c r="A2871" s="25">
        <v>11799</v>
      </c>
      <c r="B2871" s="54" t="s">
        <v>1081</v>
      </c>
      <c r="C2871" s="55" t="s">
        <v>3480</v>
      </c>
      <c r="D2871" s="59" t="s">
        <v>3537</v>
      </c>
      <c r="E2871" s="56">
        <v>44013</v>
      </c>
      <c r="F2871" s="26">
        <f t="shared" si="44"/>
        <v>47665</v>
      </c>
      <c r="G2871" s="55" t="s">
        <v>5033</v>
      </c>
      <c r="H2871" s="57">
        <v>3500000</v>
      </c>
      <c r="I2871" s="39"/>
      <c r="J2871" s="40"/>
      <c r="K2871" s="45">
        <v>3500000</v>
      </c>
    </row>
    <row r="2872" spans="1:11" s="62" customFormat="1" ht="22.5" x14ac:dyDescent="0.2">
      <c r="A2872" s="25">
        <v>11800</v>
      </c>
      <c r="B2872" s="54" t="s">
        <v>1081</v>
      </c>
      <c r="C2872" s="55" t="s">
        <v>3480</v>
      </c>
      <c r="D2872" s="59" t="s">
        <v>3537</v>
      </c>
      <c r="E2872" s="56">
        <v>44013</v>
      </c>
      <c r="F2872" s="26">
        <f t="shared" si="44"/>
        <v>47665</v>
      </c>
      <c r="G2872" s="55" t="s">
        <v>5034</v>
      </c>
      <c r="H2872" s="57">
        <v>1500000</v>
      </c>
      <c r="I2872" s="39"/>
      <c r="J2872" s="40"/>
      <c r="K2872" s="45">
        <v>1500000</v>
      </c>
    </row>
    <row r="2873" spans="1:11" s="62" customFormat="1" ht="33.75" x14ac:dyDescent="0.2">
      <c r="A2873" s="25">
        <v>11801</v>
      </c>
      <c r="B2873" s="54" t="s">
        <v>1081</v>
      </c>
      <c r="C2873" s="55" t="s">
        <v>3480</v>
      </c>
      <c r="D2873" s="59" t="s">
        <v>3537</v>
      </c>
      <c r="E2873" s="56">
        <v>44013</v>
      </c>
      <c r="F2873" s="26">
        <f t="shared" si="44"/>
        <v>47665</v>
      </c>
      <c r="G2873" s="55" t="s">
        <v>5035</v>
      </c>
      <c r="H2873" s="57">
        <v>12000000</v>
      </c>
      <c r="I2873" s="39">
        <v>9000000</v>
      </c>
      <c r="J2873" s="40" t="s">
        <v>6414</v>
      </c>
      <c r="K2873" s="45">
        <v>3000000</v>
      </c>
    </row>
    <row r="2874" spans="1:11" s="62" customFormat="1" ht="22.5" x14ac:dyDescent="0.2">
      <c r="A2874" s="25">
        <v>11802</v>
      </c>
      <c r="B2874" s="54" t="s">
        <v>1081</v>
      </c>
      <c r="C2874" s="55" t="s">
        <v>3480</v>
      </c>
      <c r="D2874" s="59" t="s">
        <v>3537</v>
      </c>
      <c r="E2874" s="56">
        <v>44013</v>
      </c>
      <c r="F2874" s="26">
        <f t="shared" si="44"/>
        <v>47665</v>
      </c>
      <c r="G2874" s="55" t="s">
        <v>5036</v>
      </c>
      <c r="H2874" s="57">
        <v>5000000</v>
      </c>
      <c r="I2874" s="39">
        <v>2948000</v>
      </c>
      <c r="J2874" s="40" t="s">
        <v>6411</v>
      </c>
      <c r="K2874" s="45">
        <v>2052000</v>
      </c>
    </row>
    <row r="2875" spans="1:11" s="62" customFormat="1" ht="22.5" x14ac:dyDescent="0.2">
      <c r="A2875" s="25">
        <v>11803</v>
      </c>
      <c r="B2875" s="54" t="s">
        <v>1081</v>
      </c>
      <c r="C2875" s="55" t="s">
        <v>3480</v>
      </c>
      <c r="D2875" s="59" t="s">
        <v>3537</v>
      </c>
      <c r="E2875" s="56">
        <v>44013</v>
      </c>
      <c r="F2875" s="26">
        <f t="shared" si="44"/>
        <v>47665</v>
      </c>
      <c r="G2875" s="55" t="s">
        <v>5037</v>
      </c>
      <c r="H2875" s="57">
        <v>5000000</v>
      </c>
      <c r="I2875" s="39"/>
      <c r="J2875" s="40"/>
      <c r="K2875" s="45">
        <v>5000000</v>
      </c>
    </row>
    <row r="2876" spans="1:11" s="62" customFormat="1" ht="22.5" x14ac:dyDescent="0.2">
      <c r="A2876" s="25">
        <v>11804</v>
      </c>
      <c r="B2876" s="54" t="s">
        <v>1081</v>
      </c>
      <c r="C2876" s="55" t="s">
        <v>3480</v>
      </c>
      <c r="D2876" s="59" t="s">
        <v>3537</v>
      </c>
      <c r="E2876" s="56">
        <v>44013</v>
      </c>
      <c r="F2876" s="26">
        <f t="shared" si="44"/>
        <v>47665</v>
      </c>
      <c r="G2876" s="55" t="s">
        <v>5038</v>
      </c>
      <c r="H2876" s="57">
        <v>10000000</v>
      </c>
      <c r="I2876" s="39"/>
      <c r="J2876" s="40"/>
      <c r="K2876" s="45">
        <v>10000000</v>
      </c>
    </row>
    <row r="2877" spans="1:11" s="62" customFormat="1" ht="33.75" x14ac:dyDescent="0.2">
      <c r="A2877" s="25">
        <v>11805</v>
      </c>
      <c r="B2877" s="54" t="s">
        <v>1081</v>
      </c>
      <c r="C2877" s="55" t="s">
        <v>3480</v>
      </c>
      <c r="D2877" s="59" t="s">
        <v>3537</v>
      </c>
      <c r="E2877" s="56">
        <v>44013</v>
      </c>
      <c r="F2877" s="26">
        <f t="shared" si="44"/>
        <v>47665</v>
      </c>
      <c r="G2877" s="55" t="s">
        <v>5039</v>
      </c>
      <c r="H2877" s="57">
        <v>5000000</v>
      </c>
      <c r="I2877" s="39"/>
      <c r="J2877" s="40"/>
      <c r="K2877" s="45">
        <v>5000000</v>
      </c>
    </row>
    <row r="2878" spans="1:11" s="62" customFormat="1" ht="22.5" x14ac:dyDescent="0.2">
      <c r="A2878" s="25">
        <v>11806</v>
      </c>
      <c r="B2878" s="54" t="s">
        <v>1081</v>
      </c>
      <c r="C2878" s="55" t="s">
        <v>3480</v>
      </c>
      <c r="D2878" s="59" t="s">
        <v>3537</v>
      </c>
      <c r="E2878" s="56">
        <v>44013</v>
      </c>
      <c r="F2878" s="26">
        <f t="shared" si="44"/>
        <v>47665</v>
      </c>
      <c r="G2878" s="55" t="s">
        <v>5040</v>
      </c>
      <c r="H2878" s="57">
        <v>5000000</v>
      </c>
      <c r="I2878" s="39">
        <v>5000000</v>
      </c>
      <c r="J2878" s="40">
        <v>44536</v>
      </c>
      <c r="K2878" s="45">
        <v>0</v>
      </c>
    </row>
    <row r="2879" spans="1:11" s="62" customFormat="1" ht="33.75" x14ac:dyDescent="0.2">
      <c r="A2879" s="25">
        <v>11807</v>
      </c>
      <c r="B2879" s="54" t="s">
        <v>1081</v>
      </c>
      <c r="C2879" s="55" t="s">
        <v>3480</v>
      </c>
      <c r="D2879" s="59" t="s">
        <v>3537</v>
      </c>
      <c r="E2879" s="56">
        <v>44013</v>
      </c>
      <c r="F2879" s="26">
        <f t="shared" si="44"/>
        <v>47665</v>
      </c>
      <c r="G2879" s="55" t="s">
        <v>5041</v>
      </c>
      <c r="H2879" s="57">
        <v>5000000</v>
      </c>
      <c r="I2879" s="39"/>
      <c r="J2879" s="40"/>
      <c r="K2879" s="45">
        <v>5000000</v>
      </c>
    </row>
    <row r="2880" spans="1:11" s="62" customFormat="1" ht="33.75" x14ac:dyDescent="0.2">
      <c r="A2880" s="25">
        <v>11808</v>
      </c>
      <c r="B2880" s="54" t="s">
        <v>1081</v>
      </c>
      <c r="C2880" s="55" t="s">
        <v>3480</v>
      </c>
      <c r="D2880" s="59" t="s">
        <v>3537</v>
      </c>
      <c r="E2880" s="56">
        <v>44013</v>
      </c>
      <c r="F2880" s="26">
        <f t="shared" si="44"/>
        <v>47665</v>
      </c>
      <c r="G2880" s="55" t="s">
        <v>5042</v>
      </c>
      <c r="H2880" s="57">
        <v>5000000</v>
      </c>
      <c r="I2880" s="39">
        <v>1500000</v>
      </c>
      <c r="J2880" s="40">
        <v>44865</v>
      </c>
      <c r="K2880" s="45">
        <v>3500000</v>
      </c>
    </row>
    <row r="2881" spans="1:11" s="62" customFormat="1" ht="56.25" x14ac:dyDescent="0.2">
      <c r="A2881" s="25">
        <v>11809</v>
      </c>
      <c r="B2881" s="54" t="s">
        <v>1081</v>
      </c>
      <c r="C2881" s="55" t="s">
        <v>3480</v>
      </c>
      <c r="D2881" s="59" t="s">
        <v>3537</v>
      </c>
      <c r="E2881" s="56">
        <v>44013</v>
      </c>
      <c r="F2881" s="26">
        <f t="shared" si="44"/>
        <v>47665</v>
      </c>
      <c r="G2881" s="55" t="s">
        <v>5043</v>
      </c>
      <c r="H2881" s="57">
        <v>5000000</v>
      </c>
      <c r="I2881" s="39"/>
      <c r="J2881" s="40"/>
      <c r="K2881" s="45">
        <v>5000000</v>
      </c>
    </row>
    <row r="2882" spans="1:11" s="62" customFormat="1" ht="22.5" x14ac:dyDescent="0.2">
      <c r="A2882" s="25">
        <v>11810</v>
      </c>
      <c r="B2882" s="54" t="s">
        <v>1081</v>
      </c>
      <c r="C2882" s="55" t="s">
        <v>3480</v>
      </c>
      <c r="D2882" s="59" t="s">
        <v>3537</v>
      </c>
      <c r="E2882" s="56">
        <v>44013</v>
      </c>
      <c r="F2882" s="26">
        <f t="shared" si="44"/>
        <v>47665</v>
      </c>
      <c r="G2882" s="55" t="s">
        <v>5044</v>
      </c>
      <c r="H2882" s="57">
        <v>5000000</v>
      </c>
      <c r="I2882" s="39"/>
      <c r="J2882" s="40"/>
      <c r="K2882" s="45">
        <v>5000000</v>
      </c>
    </row>
    <row r="2883" spans="1:11" s="62" customFormat="1" ht="33.75" x14ac:dyDescent="0.2">
      <c r="A2883" s="25">
        <v>11811</v>
      </c>
      <c r="B2883" s="54" t="s">
        <v>1081</v>
      </c>
      <c r="C2883" s="55" t="s">
        <v>3480</v>
      </c>
      <c r="D2883" s="59" t="s">
        <v>3537</v>
      </c>
      <c r="E2883" s="56">
        <v>44013</v>
      </c>
      <c r="F2883" s="26">
        <f t="shared" si="44"/>
        <v>47665</v>
      </c>
      <c r="G2883" s="55" t="s">
        <v>5045</v>
      </c>
      <c r="H2883" s="57">
        <v>3000000</v>
      </c>
      <c r="I2883" s="39">
        <v>1500000</v>
      </c>
      <c r="J2883" s="40">
        <v>44188</v>
      </c>
      <c r="K2883" s="45">
        <v>1500000</v>
      </c>
    </row>
    <row r="2884" spans="1:11" s="62" customFormat="1" ht="22.5" x14ac:dyDescent="0.2">
      <c r="A2884" s="25">
        <v>11812</v>
      </c>
      <c r="B2884" s="54" t="s">
        <v>1081</v>
      </c>
      <c r="C2884" s="55" t="s">
        <v>3480</v>
      </c>
      <c r="D2884" s="59" t="s">
        <v>3537</v>
      </c>
      <c r="E2884" s="56">
        <v>44013</v>
      </c>
      <c r="F2884" s="26">
        <f t="shared" ref="F2884:F2911" si="45">IF(D2884="","",(DATE(YEAR(E2884)+10,MONTH(E2884),DAY(E2884))))</f>
        <v>47665</v>
      </c>
      <c r="G2884" s="55" t="s">
        <v>5046</v>
      </c>
      <c r="H2884" s="57">
        <v>5000000</v>
      </c>
      <c r="I2884" s="39"/>
      <c r="J2884" s="40"/>
      <c r="K2884" s="45">
        <v>5000000</v>
      </c>
    </row>
    <row r="2885" spans="1:11" s="62" customFormat="1" ht="33.75" x14ac:dyDescent="0.2">
      <c r="A2885" s="25">
        <v>11813</v>
      </c>
      <c r="B2885" s="54" t="s">
        <v>1081</v>
      </c>
      <c r="C2885" s="55" t="s">
        <v>3480</v>
      </c>
      <c r="D2885" s="59" t="s">
        <v>3537</v>
      </c>
      <c r="E2885" s="56">
        <v>44013</v>
      </c>
      <c r="F2885" s="26">
        <f t="shared" si="45"/>
        <v>47665</v>
      </c>
      <c r="G2885" s="55" t="s">
        <v>5047</v>
      </c>
      <c r="H2885" s="57">
        <v>7500000</v>
      </c>
      <c r="I2885" s="39">
        <v>6000000</v>
      </c>
      <c r="J2885" s="40" t="s">
        <v>5112</v>
      </c>
      <c r="K2885" s="45">
        <v>1500000</v>
      </c>
    </row>
    <row r="2886" spans="1:11" s="62" customFormat="1" ht="45" x14ac:dyDescent="0.2">
      <c r="A2886" s="25">
        <v>11814</v>
      </c>
      <c r="B2886" s="54" t="s">
        <v>1081</v>
      </c>
      <c r="C2886" s="55" t="s">
        <v>3480</v>
      </c>
      <c r="D2886" s="59" t="s">
        <v>3537</v>
      </c>
      <c r="E2886" s="56">
        <v>44013</v>
      </c>
      <c r="F2886" s="26">
        <f t="shared" si="45"/>
        <v>47665</v>
      </c>
      <c r="G2886" s="55" t="s">
        <v>5048</v>
      </c>
      <c r="H2886" s="57">
        <v>4000000</v>
      </c>
      <c r="I2886" s="39">
        <v>3000000</v>
      </c>
      <c r="J2886" s="40" t="s">
        <v>5103</v>
      </c>
      <c r="K2886" s="45">
        <v>1000000</v>
      </c>
    </row>
    <row r="2887" spans="1:11" s="62" customFormat="1" ht="33.75" x14ac:dyDescent="0.2">
      <c r="A2887" s="25">
        <v>11815</v>
      </c>
      <c r="B2887" s="54" t="s">
        <v>1081</v>
      </c>
      <c r="C2887" s="55" t="s">
        <v>3480</v>
      </c>
      <c r="D2887" s="59" t="s">
        <v>3537</v>
      </c>
      <c r="E2887" s="56">
        <v>44013</v>
      </c>
      <c r="F2887" s="26">
        <f t="shared" si="45"/>
        <v>47665</v>
      </c>
      <c r="G2887" s="55" t="s">
        <v>5049</v>
      </c>
      <c r="H2887" s="57">
        <v>5000000</v>
      </c>
      <c r="I2887" s="39"/>
      <c r="J2887" s="40"/>
      <c r="K2887" s="45">
        <v>5000000</v>
      </c>
    </row>
    <row r="2888" spans="1:11" s="62" customFormat="1" ht="33.75" x14ac:dyDescent="0.2">
      <c r="A2888" s="25">
        <v>11816</v>
      </c>
      <c r="B2888" s="54" t="s">
        <v>1081</v>
      </c>
      <c r="C2888" s="55" t="s">
        <v>3480</v>
      </c>
      <c r="D2888" s="59" t="s">
        <v>3537</v>
      </c>
      <c r="E2888" s="56">
        <v>44013</v>
      </c>
      <c r="F2888" s="26">
        <f t="shared" si="45"/>
        <v>47665</v>
      </c>
      <c r="G2888" s="55" t="s">
        <v>5050</v>
      </c>
      <c r="H2888" s="57">
        <v>5000000</v>
      </c>
      <c r="I2888" s="39">
        <v>500000</v>
      </c>
      <c r="J2888" s="40">
        <v>44188</v>
      </c>
      <c r="K2888" s="45">
        <v>4500000</v>
      </c>
    </row>
    <row r="2889" spans="1:11" s="62" customFormat="1" ht="22.5" x14ac:dyDescent="0.2">
      <c r="A2889" s="25">
        <v>11817</v>
      </c>
      <c r="B2889" s="54" t="s">
        <v>1081</v>
      </c>
      <c r="C2889" s="55" t="s">
        <v>3480</v>
      </c>
      <c r="D2889" s="59" t="s">
        <v>3537</v>
      </c>
      <c r="E2889" s="56">
        <v>44013</v>
      </c>
      <c r="F2889" s="26">
        <f t="shared" si="45"/>
        <v>47665</v>
      </c>
      <c r="G2889" s="55" t="s">
        <v>5051</v>
      </c>
      <c r="H2889" s="57">
        <v>3000000</v>
      </c>
      <c r="I2889" s="39">
        <v>2000000</v>
      </c>
      <c r="J2889" s="40">
        <v>44883</v>
      </c>
      <c r="K2889" s="45">
        <v>1000000</v>
      </c>
    </row>
    <row r="2890" spans="1:11" s="62" customFormat="1" ht="22.5" x14ac:dyDescent="0.2">
      <c r="A2890" s="25">
        <v>11818</v>
      </c>
      <c r="B2890" s="54" t="s">
        <v>1081</v>
      </c>
      <c r="C2890" s="55" t="s">
        <v>3480</v>
      </c>
      <c r="D2890" s="59" t="s">
        <v>3537</v>
      </c>
      <c r="E2890" s="56">
        <v>44013</v>
      </c>
      <c r="F2890" s="26">
        <f t="shared" si="45"/>
        <v>47665</v>
      </c>
      <c r="G2890" s="55" t="s">
        <v>5033</v>
      </c>
      <c r="H2890" s="57">
        <v>8000000</v>
      </c>
      <c r="I2890" s="39"/>
      <c r="J2890" s="40"/>
      <c r="K2890" s="45">
        <v>8000000</v>
      </c>
    </row>
    <row r="2891" spans="1:11" s="62" customFormat="1" ht="33.75" x14ac:dyDescent="0.2">
      <c r="A2891" s="25">
        <v>11819</v>
      </c>
      <c r="B2891" s="54" t="s">
        <v>1081</v>
      </c>
      <c r="C2891" s="55" t="s">
        <v>3480</v>
      </c>
      <c r="D2891" s="59" t="s">
        <v>3537</v>
      </c>
      <c r="E2891" s="56">
        <v>44013</v>
      </c>
      <c r="F2891" s="26">
        <f t="shared" si="45"/>
        <v>47665</v>
      </c>
      <c r="G2891" s="55" t="s">
        <v>5052</v>
      </c>
      <c r="H2891" s="57">
        <v>3000000</v>
      </c>
      <c r="I2891" s="39"/>
      <c r="J2891" s="40"/>
      <c r="K2891" s="45">
        <v>3000000</v>
      </c>
    </row>
    <row r="2892" spans="1:11" s="62" customFormat="1" ht="22.5" x14ac:dyDescent="0.2">
      <c r="A2892" s="25">
        <v>11820</v>
      </c>
      <c r="B2892" s="54" t="s">
        <v>1081</v>
      </c>
      <c r="C2892" s="55" t="s">
        <v>3480</v>
      </c>
      <c r="D2892" s="59" t="s">
        <v>3537</v>
      </c>
      <c r="E2892" s="56">
        <v>44013</v>
      </c>
      <c r="F2892" s="26">
        <f t="shared" si="45"/>
        <v>47665</v>
      </c>
      <c r="G2892" s="55" t="s">
        <v>5053</v>
      </c>
      <c r="H2892" s="57">
        <v>10000000</v>
      </c>
      <c r="I2892" s="39">
        <v>500000</v>
      </c>
      <c r="J2892" s="40">
        <v>44860</v>
      </c>
      <c r="K2892" s="45">
        <v>9500000</v>
      </c>
    </row>
    <row r="2893" spans="1:11" s="62" customFormat="1" ht="22.5" x14ac:dyDescent="0.2">
      <c r="A2893" s="25">
        <v>11821</v>
      </c>
      <c r="B2893" s="54" t="s">
        <v>1081</v>
      </c>
      <c r="C2893" s="55" t="s">
        <v>3480</v>
      </c>
      <c r="D2893" s="59" t="s">
        <v>3537</v>
      </c>
      <c r="E2893" s="56">
        <v>44013</v>
      </c>
      <c r="F2893" s="26">
        <f t="shared" si="45"/>
        <v>47665</v>
      </c>
      <c r="G2893" s="55" t="s">
        <v>5054</v>
      </c>
      <c r="H2893" s="57">
        <v>4750000</v>
      </c>
      <c r="I2893" s="39"/>
      <c r="J2893" s="40"/>
      <c r="K2893" s="45">
        <v>4750000</v>
      </c>
    </row>
    <row r="2894" spans="1:11" s="62" customFormat="1" ht="22.5" x14ac:dyDescent="0.2">
      <c r="A2894" s="25">
        <v>11822</v>
      </c>
      <c r="B2894" s="54" t="s">
        <v>1081</v>
      </c>
      <c r="C2894" s="55" t="s">
        <v>3480</v>
      </c>
      <c r="D2894" s="59" t="s">
        <v>3537</v>
      </c>
      <c r="E2894" s="56">
        <v>44013</v>
      </c>
      <c r="F2894" s="26">
        <f t="shared" si="45"/>
        <v>47665</v>
      </c>
      <c r="G2894" s="55" t="s">
        <v>5055</v>
      </c>
      <c r="H2894" s="57">
        <v>4750000</v>
      </c>
      <c r="I2894" s="39"/>
      <c r="J2894" s="40"/>
      <c r="K2894" s="45">
        <v>4750000</v>
      </c>
    </row>
    <row r="2895" spans="1:11" s="62" customFormat="1" ht="22.5" x14ac:dyDescent="0.2">
      <c r="A2895" s="25">
        <v>11823</v>
      </c>
      <c r="B2895" s="54" t="s">
        <v>1081</v>
      </c>
      <c r="C2895" s="55" t="s">
        <v>3480</v>
      </c>
      <c r="D2895" s="59" t="s">
        <v>3537</v>
      </c>
      <c r="E2895" s="56">
        <v>44013</v>
      </c>
      <c r="F2895" s="26">
        <f t="shared" si="45"/>
        <v>47665</v>
      </c>
      <c r="G2895" s="55" t="s">
        <v>5056</v>
      </c>
      <c r="H2895" s="57">
        <v>12000000</v>
      </c>
      <c r="I2895" s="39">
        <v>4413825</v>
      </c>
      <c r="J2895" s="40" t="s">
        <v>5125</v>
      </c>
      <c r="K2895" s="45">
        <v>7586175</v>
      </c>
    </row>
    <row r="2896" spans="1:11" s="62" customFormat="1" ht="22.5" x14ac:dyDescent="0.2">
      <c r="A2896" s="25">
        <v>11824</v>
      </c>
      <c r="B2896" s="54" t="s">
        <v>1081</v>
      </c>
      <c r="C2896" s="55" t="s">
        <v>3480</v>
      </c>
      <c r="D2896" s="59" t="s">
        <v>3537</v>
      </c>
      <c r="E2896" s="56">
        <v>44013</v>
      </c>
      <c r="F2896" s="26">
        <f t="shared" si="45"/>
        <v>47665</v>
      </c>
      <c r="G2896" s="55" t="s">
        <v>5057</v>
      </c>
      <c r="H2896" s="57">
        <v>3000000</v>
      </c>
      <c r="I2896" s="39"/>
      <c r="J2896" s="40"/>
      <c r="K2896" s="45">
        <v>3000000</v>
      </c>
    </row>
    <row r="2897" spans="1:11" s="62" customFormat="1" ht="22.5" x14ac:dyDescent="0.2">
      <c r="A2897" s="25">
        <v>11825</v>
      </c>
      <c r="B2897" s="54" t="s">
        <v>1081</v>
      </c>
      <c r="C2897" s="55" t="s">
        <v>3480</v>
      </c>
      <c r="D2897" s="59" t="s">
        <v>3537</v>
      </c>
      <c r="E2897" s="56">
        <v>44013</v>
      </c>
      <c r="F2897" s="26">
        <f t="shared" si="45"/>
        <v>47665</v>
      </c>
      <c r="G2897" s="55" t="s">
        <v>5058</v>
      </c>
      <c r="H2897" s="57">
        <v>8000000</v>
      </c>
      <c r="I2897" s="39"/>
      <c r="J2897" s="40"/>
      <c r="K2897" s="45">
        <v>8000000</v>
      </c>
    </row>
    <row r="2898" spans="1:11" s="62" customFormat="1" ht="22.5" x14ac:dyDescent="0.2">
      <c r="A2898" s="25">
        <v>11826</v>
      </c>
      <c r="B2898" s="54" t="s">
        <v>1081</v>
      </c>
      <c r="C2898" s="55" t="s">
        <v>3480</v>
      </c>
      <c r="D2898" s="59" t="s">
        <v>3537</v>
      </c>
      <c r="E2898" s="56">
        <v>44013</v>
      </c>
      <c r="F2898" s="26">
        <f t="shared" si="45"/>
        <v>47665</v>
      </c>
      <c r="G2898" s="55" t="s">
        <v>5059</v>
      </c>
      <c r="H2898" s="57">
        <v>2000000</v>
      </c>
      <c r="I2898" s="39">
        <v>1000000</v>
      </c>
      <c r="J2898" s="40">
        <v>44536</v>
      </c>
      <c r="K2898" s="45">
        <v>1000000</v>
      </c>
    </row>
    <row r="2899" spans="1:11" s="62" customFormat="1" ht="22.5" x14ac:dyDescent="0.2">
      <c r="A2899" s="25">
        <v>11827</v>
      </c>
      <c r="B2899" s="54" t="s">
        <v>1081</v>
      </c>
      <c r="C2899" s="55" t="s">
        <v>3480</v>
      </c>
      <c r="D2899" s="59" t="s">
        <v>3537</v>
      </c>
      <c r="E2899" s="56">
        <v>44013</v>
      </c>
      <c r="F2899" s="26">
        <f t="shared" si="45"/>
        <v>47665</v>
      </c>
      <c r="G2899" s="55" t="s">
        <v>5060</v>
      </c>
      <c r="H2899" s="57">
        <v>500000</v>
      </c>
      <c r="I2899" s="39">
        <v>500000</v>
      </c>
      <c r="J2899" s="40">
        <v>44188</v>
      </c>
      <c r="K2899" s="45">
        <v>0</v>
      </c>
    </row>
    <row r="2900" spans="1:11" s="62" customFormat="1" ht="22.5" x14ac:dyDescent="0.2">
      <c r="A2900" s="25">
        <v>11828</v>
      </c>
      <c r="B2900" s="54" t="s">
        <v>1081</v>
      </c>
      <c r="C2900" s="55" t="s">
        <v>3480</v>
      </c>
      <c r="D2900" s="59" t="s">
        <v>3537</v>
      </c>
      <c r="E2900" s="56">
        <v>44013</v>
      </c>
      <c r="F2900" s="26">
        <f t="shared" si="45"/>
        <v>47665</v>
      </c>
      <c r="G2900" s="55" t="s">
        <v>5061</v>
      </c>
      <c r="H2900" s="57">
        <v>3090000</v>
      </c>
      <c r="I2900" s="39"/>
      <c r="J2900" s="40"/>
      <c r="K2900" s="45">
        <v>3090000</v>
      </c>
    </row>
    <row r="2901" spans="1:11" s="62" customFormat="1" ht="33.75" x14ac:dyDescent="0.2">
      <c r="A2901" s="25">
        <v>11829</v>
      </c>
      <c r="B2901" s="54" t="s">
        <v>1081</v>
      </c>
      <c r="C2901" s="55" t="s">
        <v>3480</v>
      </c>
      <c r="D2901" s="59" t="s">
        <v>3537</v>
      </c>
      <c r="E2901" s="56">
        <v>44013</v>
      </c>
      <c r="F2901" s="26">
        <f t="shared" si="45"/>
        <v>47665</v>
      </c>
      <c r="G2901" s="55" t="s">
        <v>5062</v>
      </c>
      <c r="H2901" s="57">
        <v>12000000</v>
      </c>
      <c r="I2901" s="39">
        <v>2025000</v>
      </c>
      <c r="J2901" s="40" t="s">
        <v>6434</v>
      </c>
      <c r="K2901" s="45">
        <v>9975000</v>
      </c>
    </row>
    <row r="2902" spans="1:11" s="62" customFormat="1" ht="33.75" x14ac:dyDescent="0.2">
      <c r="A2902" s="25">
        <v>11830</v>
      </c>
      <c r="B2902" s="54" t="s">
        <v>1081</v>
      </c>
      <c r="C2902" s="55" t="s">
        <v>5063</v>
      </c>
      <c r="D2902" s="59" t="s">
        <v>3537</v>
      </c>
      <c r="E2902" s="56">
        <v>44013</v>
      </c>
      <c r="F2902" s="26">
        <f t="shared" si="45"/>
        <v>47665</v>
      </c>
      <c r="G2902" s="55" t="s">
        <v>5064</v>
      </c>
      <c r="H2902" s="57">
        <v>20000000</v>
      </c>
      <c r="I2902" s="39"/>
      <c r="J2902" s="40"/>
      <c r="K2902" s="45">
        <v>20000000</v>
      </c>
    </row>
    <row r="2903" spans="1:11" s="62" customFormat="1" ht="33.75" x14ac:dyDescent="0.2">
      <c r="A2903" s="25">
        <v>11831</v>
      </c>
      <c r="B2903" s="54" t="s">
        <v>1081</v>
      </c>
      <c r="C2903" s="55" t="s">
        <v>5063</v>
      </c>
      <c r="D2903" s="59" t="s">
        <v>3537</v>
      </c>
      <c r="E2903" s="56">
        <v>44013</v>
      </c>
      <c r="F2903" s="26">
        <f t="shared" si="45"/>
        <v>47665</v>
      </c>
      <c r="G2903" s="55" t="s">
        <v>5065</v>
      </c>
      <c r="H2903" s="57">
        <v>4000000</v>
      </c>
      <c r="I2903" s="39"/>
      <c r="J2903" s="40"/>
      <c r="K2903" s="45">
        <v>4000000</v>
      </c>
    </row>
    <row r="2904" spans="1:11" s="62" customFormat="1" ht="45" x14ac:dyDescent="0.2">
      <c r="A2904" s="25">
        <v>11832</v>
      </c>
      <c r="B2904" s="54" t="s">
        <v>1081</v>
      </c>
      <c r="C2904" s="55" t="s">
        <v>5066</v>
      </c>
      <c r="D2904" s="59" t="s">
        <v>3537</v>
      </c>
      <c r="E2904" s="56">
        <v>44013</v>
      </c>
      <c r="F2904" s="26">
        <f t="shared" si="45"/>
        <v>47665</v>
      </c>
      <c r="G2904" s="55" t="s">
        <v>5067</v>
      </c>
      <c r="H2904" s="57">
        <v>750000</v>
      </c>
      <c r="I2904" s="39"/>
      <c r="J2904" s="40"/>
      <c r="K2904" s="45">
        <v>750000</v>
      </c>
    </row>
    <row r="2905" spans="1:11" s="62" customFormat="1" ht="33.75" x14ac:dyDescent="0.2">
      <c r="A2905" s="25">
        <v>11833</v>
      </c>
      <c r="B2905" s="54" t="s">
        <v>2017</v>
      </c>
      <c r="C2905" s="55" t="s">
        <v>5068</v>
      </c>
      <c r="D2905" s="59" t="s">
        <v>3537</v>
      </c>
      <c r="E2905" s="56">
        <v>44013</v>
      </c>
      <c r="F2905" s="26">
        <f t="shared" si="45"/>
        <v>47665</v>
      </c>
      <c r="G2905" s="55" t="s">
        <v>5069</v>
      </c>
      <c r="H2905" s="57">
        <v>10000000</v>
      </c>
      <c r="I2905" s="39"/>
      <c r="J2905" s="40"/>
      <c r="K2905" s="45">
        <v>10000000</v>
      </c>
    </row>
    <row r="2906" spans="1:11" s="62" customFormat="1" ht="45" x14ac:dyDescent="0.2">
      <c r="A2906" s="25">
        <v>11834</v>
      </c>
      <c r="B2906" s="54" t="s">
        <v>2017</v>
      </c>
      <c r="C2906" s="55" t="s">
        <v>5070</v>
      </c>
      <c r="D2906" s="59" t="s">
        <v>3537</v>
      </c>
      <c r="E2906" s="56">
        <v>44013</v>
      </c>
      <c r="F2906" s="26">
        <f t="shared" si="45"/>
        <v>47665</v>
      </c>
      <c r="G2906" s="55" t="s">
        <v>5071</v>
      </c>
      <c r="H2906" s="57">
        <v>15000000</v>
      </c>
      <c r="I2906" s="39">
        <v>5000000</v>
      </c>
      <c r="J2906" s="40" t="s">
        <v>6438</v>
      </c>
      <c r="K2906" s="45">
        <v>10000000</v>
      </c>
    </row>
    <row r="2907" spans="1:11" s="62" customFormat="1" ht="135" x14ac:dyDescent="0.2">
      <c r="A2907" s="25">
        <v>11835</v>
      </c>
      <c r="B2907" s="54" t="s">
        <v>2017</v>
      </c>
      <c r="C2907" s="55" t="s">
        <v>5072</v>
      </c>
      <c r="D2907" s="59" t="s">
        <v>3537</v>
      </c>
      <c r="E2907" s="56">
        <v>44013</v>
      </c>
      <c r="F2907" s="26">
        <f t="shared" si="45"/>
        <v>47665</v>
      </c>
      <c r="G2907" s="55" t="s">
        <v>5073</v>
      </c>
      <c r="H2907" s="57">
        <v>15000000</v>
      </c>
      <c r="I2907" s="39">
        <v>2500000</v>
      </c>
      <c r="J2907" s="40">
        <v>44883</v>
      </c>
      <c r="K2907" s="45">
        <v>12500000</v>
      </c>
    </row>
    <row r="2908" spans="1:11" s="62" customFormat="1" ht="45" x14ac:dyDescent="0.2">
      <c r="A2908" s="25">
        <v>11836</v>
      </c>
      <c r="B2908" s="54" t="s">
        <v>2017</v>
      </c>
      <c r="C2908" s="55" t="s">
        <v>5074</v>
      </c>
      <c r="D2908" s="59" t="s">
        <v>3537</v>
      </c>
      <c r="E2908" s="56">
        <v>44013</v>
      </c>
      <c r="F2908" s="26">
        <f t="shared" si="45"/>
        <v>47665</v>
      </c>
      <c r="G2908" s="55" t="s">
        <v>5075</v>
      </c>
      <c r="H2908" s="57">
        <v>10000000</v>
      </c>
      <c r="I2908" s="39"/>
      <c r="J2908" s="40"/>
      <c r="K2908" s="45">
        <v>10000000</v>
      </c>
    </row>
    <row r="2909" spans="1:11" s="62" customFormat="1" ht="101.25" x14ac:dyDescent="0.2">
      <c r="A2909" s="25">
        <v>11837</v>
      </c>
      <c r="B2909" s="54" t="s">
        <v>2017</v>
      </c>
      <c r="C2909" s="55" t="s">
        <v>5076</v>
      </c>
      <c r="D2909" s="59" t="s">
        <v>3537</v>
      </c>
      <c r="E2909" s="56">
        <v>44013</v>
      </c>
      <c r="F2909" s="26">
        <f t="shared" si="45"/>
        <v>47665</v>
      </c>
      <c r="G2909" s="55" t="s">
        <v>5077</v>
      </c>
      <c r="H2909" s="57">
        <v>15000000</v>
      </c>
      <c r="I2909" s="39"/>
      <c r="J2909" s="40"/>
      <c r="K2909" s="45">
        <v>15000000</v>
      </c>
    </row>
    <row r="2910" spans="1:11" s="62" customFormat="1" ht="45" x14ac:dyDescent="0.2">
      <c r="A2910" s="25">
        <v>11838</v>
      </c>
      <c r="B2910" s="54" t="s">
        <v>2017</v>
      </c>
      <c r="C2910" s="55" t="s">
        <v>3134</v>
      </c>
      <c r="D2910" s="59" t="s">
        <v>3537</v>
      </c>
      <c r="E2910" s="56">
        <v>44013</v>
      </c>
      <c r="F2910" s="26">
        <f t="shared" si="45"/>
        <v>47665</v>
      </c>
      <c r="G2910" s="55" t="s">
        <v>5078</v>
      </c>
      <c r="H2910" s="57">
        <v>7500000</v>
      </c>
      <c r="I2910" s="39"/>
      <c r="J2910" s="40"/>
      <c r="K2910" s="45">
        <v>7500000</v>
      </c>
    </row>
    <row r="2911" spans="1:11" s="62" customFormat="1" ht="33.75" x14ac:dyDescent="0.2">
      <c r="A2911" s="25">
        <v>11839</v>
      </c>
      <c r="B2911" s="54" t="s">
        <v>2017</v>
      </c>
      <c r="C2911" s="55" t="s">
        <v>2033</v>
      </c>
      <c r="D2911" s="59" t="s">
        <v>3537</v>
      </c>
      <c r="E2911" s="56">
        <v>44013</v>
      </c>
      <c r="F2911" s="26">
        <f t="shared" si="45"/>
        <v>47665</v>
      </c>
      <c r="G2911" s="55" t="s">
        <v>5079</v>
      </c>
      <c r="H2911" s="57">
        <v>3000000</v>
      </c>
      <c r="I2911" s="39"/>
      <c r="J2911" s="40"/>
      <c r="K2911" s="45">
        <v>3000000</v>
      </c>
    </row>
    <row r="2912" spans="1:11" s="23" customFormat="1" ht="33.75" x14ac:dyDescent="0.2">
      <c r="A2912" s="54">
        <v>11840</v>
      </c>
      <c r="B2912" s="54" t="s">
        <v>142</v>
      </c>
      <c r="C2912" s="55" t="s">
        <v>976</v>
      </c>
      <c r="D2912" s="54" t="s">
        <v>5135</v>
      </c>
      <c r="E2912" s="56">
        <v>44739</v>
      </c>
      <c r="F2912" s="26">
        <v>48392</v>
      </c>
      <c r="G2912" s="55" t="s">
        <v>5136</v>
      </c>
      <c r="H2912" s="57">
        <v>5000000</v>
      </c>
      <c r="I2912" s="39"/>
      <c r="J2912" s="40"/>
      <c r="K2912" s="45">
        <v>5000000</v>
      </c>
    </row>
    <row r="2913" spans="1:11" s="23" customFormat="1" ht="45" x14ac:dyDescent="0.2">
      <c r="A2913" s="54">
        <v>11841</v>
      </c>
      <c r="B2913" s="54" t="s">
        <v>142</v>
      </c>
      <c r="C2913" s="55" t="s">
        <v>1865</v>
      </c>
      <c r="D2913" s="54" t="s">
        <v>5135</v>
      </c>
      <c r="E2913" s="56">
        <v>44739</v>
      </c>
      <c r="F2913" s="26">
        <v>48392</v>
      </c>
      <c r="G2913" s="55" t="s">
        <v>5137</v>
      </c>
      <c r="H2913" s="57">
        <v>10000000</v>
      </c>
      <c r="I2913" s="39"/>
      <c r="J2913" s="40"/>
      <c r="K2913" s="45">
        <v>10000000</v>
      </c>
    </row>
    <row r="2914" spans="1:11" s="23" customFormat="1" ht="45" x14ac:dyDescent="0.2">
      <c r="A2914" s="54">
        <v>11842</v>
      </c>
      <c r="B2914" s="54" t="s">
        <v>142</v>
      </c>
      <c r="C2914" s="55" t="s">
        <v>1865</v>
      </c>
      <c r="D2914" s="54" t="s">
        <v>5135</v>
      </c>
      <c r="E2914" s="56">
        <v>44739</v>
      </c>
      <c r="F2914" s="26">
        <v>48392</v>
      </c>
      <c r="G2914" s="55" t="s">
        <v>5138</v>
      </c>
      <c r="H2914" s="57">
        <v>5000000</v>
      </c>
      <c r="I2914" s="39">
        <v>800000</v>
      </c>
      <c r="J2914" s="40">
        <v>44865</v>
      </c>
      <c r="K2914" s="45">
        <v>4200000</v>
      </c>
    </row>
    <row r="2915" spans="1:11" s="23" customFormat="1" ht="45" x14ac:dyDescent="0.2">
      <c r="A2915" s="54">
        <v>11843</v>
      </c>
      <c r="B2915" s="54" t="s">
        <v>142</v>
      </c>
      <c r="C2915" s="55" t="s">
        <v>1865</v>
      </c>
      <c r="D2915" s="54" t="s">
        <v>5135</v>
      </c>
      <c r="E2915" s="56">
        <v>44739</v>
      </c>
      <c r="F2915" s="26">
        <v>48392</v>
      </c>
      <c r="G2915" s="55" t="s">
        <v>5139</v>
      </c>
      <c r="H2915" s="57">
        <v>2000000</v>
      </c>
      <c r="I2915" s="39"/>
      <c r="J2915" s="40"/>
      <c r="K2915" s="45">
        <v>2000000</v>
      </c>
    </row>
    <row r="2916" spans="1:11" s="23" customFormat="1" ht="45" x14ac:dyDescent="0.2">
      <c r="A2916" s="54">
        <v>11844</v>
      </c>
      <c r="B2916" s="54" t="s">
        <v>142</v>
      </c>
      <c r="C2916" s="55" t="s">
        <v>1865</v>
      </c>
      <c r="D2916" s="54" t="s">
        <v>5135</v>
      </c>
      <c r="E2916" s="56">
        <v>44739</v>
      </c>
      <c r="F2916" s="26">
        <v>48392</v>
      </c>
      <c r="G2916" s="55" t="s">
        <v>5140</v>
      </c>
      <c r="H2916" s="57">
        <v>5000000</v>
      </c>
      <c r="I2916" s="39"/>
      <c r="J2916" s="40"/>
      <c r="K2916" s="45">
        <v>5000000</v>
      </c>
    </row>
    <row r="2917" spans="1:11" s="23" customFormat="1" ht="45" x14ac:dyDescent="0.2">
      <c r="A2917" s="54">
        <v>11845</v>
      </c>
      <c r="B2917" s="54" t="s">
        <v>142</v>
      </c>
      <c r="C2917" s="55" t="s">
        <v>1865</v>
      </c>
      <c r="D2917" s="54" t="s">
        <v>5135</v>
      </c>
      <c r="E2917" s="56">
        <v>44739</v>
      </c>
      <c r="F2917" s="26">
        <v>48392</v>
      </c>
      <c r="G2917" s="55" t="s">
        <v>5141</v>
      </c>
      <c r="H2917" s="57">
        <v>3500000</v>
      </c>
      <c r="I2917" s="39"/>
      <c r="J2917" s="40"/>
      <c r="K2917" s="45">
        <v>3500000</v>
      </c>
    </row>
    <row r="2918" spans="1:11" s="23" customFormat="1" ht="45" x14ac:dyDescent="0.2">
      <c r="A2918" s="54">
        <v>11846</v>
      </c>
      <c r="B2918" s="54" t="s">
        <v>142</v>
      </c>
      <c r="C2918" s="55" t="s">
        <v>91</v>
      </c>
      <c r="D2918" s="54" t="s">
        <v>5135</v>
      </c>
      <c r="E2918" s="56">
        <v>44739</v>
      </c>
      <c r="F2918" s="26">
        <v>48392</v>
      </c>
      <c r="G2918" s="55" t="s">
        <v>5142</v>
      </c>
      <c r="H2918" s="57">
        <v>2500000</v>
      </c>
      <c r="I2918" s="39">
        <v>1000000</v>
      </c>
      <c r="J2918" s="40">
        <v>44883</v>
      </c>
      <c r="K2918" s="45">
        <v>1500000</v>
      </c>
    </row>
    <row r="2919" spans="1:11" s="23" customFormat="1" ht="67.5" x14ac:dyDescent="0.2">
      <c r="A2919" s="54">
        <v>11847</v>
      </c>
      <c r="B2919" s="54" t="s">
        <v>142</v>
      </c>
      <c r="C2919" s="55" t="s">
        <v>5143</v>
      </c>
      <c r="D2919" s="54" t="s">
        <v>5135</v>
      </c>
      <c r="E2919" s="56">
        <v>44739</v>
      </c>
      <c r="F2919" s="26">
        <v>48392</v>
      </c>
      <c r="G2919" s="55" t="s">
        <v>5144</v>
      </c>
      <c r="H2919" s="57">
        <v>5000000</v>
      </c>
      <c r="I2919" s="39"/>
      <c r="J2919" s="40"/>
      <c r="K2919" s="45">
        <v>5000000</v>
      </c>
    </row>
    <row r="2920" spans="1:11" s="23" customFormat="1" ht="33.75" x14ac:dyDescent="0.2">
      <c r="A2920" s="54">
        <v>11848</v>
      </c>
      <c r="B2920" s="54" t="s">
        <v>189</v>
      </c>
      <c r="C2920" s="55" t="s">
        <v>976</v>
      </c>
      <c r="D2920" s="54" t="s">
        <v>5135</v>
      </c>
      <c r="E2920" s="56">
        <v>44739</v>
      </c>
      <c r="F2920" s="26">
        <v>48392</v>
      </c>
      <c r="G2920" s="55" t="s">
        <v>2720</v>
      </c>
      <c r="H2920" s="57">
        <v>30000000</v>
      </c>
      <c r="I2920" s="39">
        <v>6546354</v>
      </c>
      <c r="J2920" s="40" t="s">
        <v>6445</v>
      </c>
      <c r="K2920" s="45">
        <v>23453646</v>
      </c>
    </row>
    <row r="2921" spans="1:11" s="23" customFormat="1" ht="45" x14ac:dyDescent="0.2">
      <c r="A2921" s="54">
        <v>11849</v>
      </c>
      <c r="B2921" s="54" t="s">
        <v>189</v>
      </c>
      <c r="C2921" s="55" t="s">
        <v>976</v>
      </c>
      <c r="D2921" s="54" t="s">
        <v>5135</v>
      </c>
      <c r="E2921" s="56">
        <v>44739</v>
      </c>
      <c r="F2921" s="26">
        <v>48392</v>
      </c>
      <c r="G2921" s="55" t="s">
        <v>5145</v>
      </c>
      <c r="H2921" s="57">
        <v>600000</v>
      </c>
      <c r="I2921" s="39"/>
      <c r="J2921" s="40"/>
      <c r="K2921" s="45">
        <v>600000</v>
      </c>
    </row>
    <row r="2922" spans="1:11" s="23" customFormat="1" ht="33.75" x14ac:dyDescent="0.2">
      <c r="A2922" s="54">
        <v>11850</v>
      </c>
      <c r="B2922" s="54" t="s">
        <v>189</v>
      </c>
      <c r="C2922" s="55" t="s">
        <v>976</v>
      </c>
      <c r="D2922" s="54" t="s">
        <v>5135</v>
      </c>
      <c r="E2922" s="56">
        <v>44739</v>
      </c>
      <c r="F2922" s="26">
        <v>48392</v>
      </c>
      <c r="G2922" s="55" t="s">
        <v>5146</v>
      </c>
      <c r="H2922" s="57">
        <v>30000000</v>
      </c>
      <c r="I2922" s="39">
        <v>1500000</v>
      </c>
      <c r="J2922" s="40" t="s">
        <v>6388</v>
      </c>
      <c r="K2922" s="45">
        <v>28500000</v>
      </c>
    </row>
    <row r="2923" spans="1:11" s="23" customFormat="1" ht="33.75" x14ac:dyDescent="0.2">
      <c r="A2923" s="54">
        <v>11851</v>
      </c>
      <c r="B2923" s="54" t="s">
        <v>189</v>
      </c>
      <c r="C2923" s="55" t="s">
        <v>976</v>
      </c>
      <c r="D2923" s="54" t="s">
        <v>5135</v>
      </c>
      <c r="E2923" s="56">
        <v>44739</v>
      </c>
      <c r="F2923" s="26">
        <v>48392</v>
      </c>
      <c r="G2923" s="55" t="s">
        <v>5147</v>
      </c>
      <c r="H2923" s="57">
        <v>30000000</v>
      </c>
      <c r="I2923" s="39">
        <v>1000000</v>
      </c>
      <c r="J2923" s="40">
        <v>44860</v>
      </c>
      <c r="K2923" s="45">
        <v>29000000</v>
      </c>
    </row>
    <row r="2924" spans="1:11" s="23" customFormat="1" ht="33.75" x14ac:dyDescent="0.2">
      <c r="A2924" s="54">
        <v>11852</v>
      </c>
      <c r="B2924" s="54" t="s">
        <v>189</v>
      </c>
      <c r="C2924" s="55" t="s">
        <v>976</v>
      </c>
      <c r="D2924" s="54" t="s">
        <v>5135</v>
      </c>
      <c r="E2924" s="56">
        <v>44739</v>
      </c>
      <c r="F2924" s="26">
        <v>48392</v>
      </c>
      <c r="G2924" s="55" t="s">
        <v>5148</v>
      </c>
      <c r="H2924" s="57">
        <v>2000000</v>
      </c>
      <c r="I2924" s="39">
        <v>1000000</v>
      </c>
      <c r="J2924" s="40">
        <v>44860</v>
      </c>
      <c r="K2924" s="45">
        <v>1000000</v>
      </c>
    </row>
    <row r="2925" spans="1:11" s="23" customFormat="1" ht="33.75" x14ac:dyDescent="0.2">
      <c r="A2925" s="54">
        <v>11853</v>
      </c>
      <c r="B2925" s="54" t="s">
        <v>189</v>
      </c>
      <c r="C2925" s="55" t="s">
        <v>976</v>
      </c>
      <c r="D2925" s="54" t="s">
        <v>5135</v>
      </c>
      <c r="E2925" s="56">
        <v>44739</v>
      </c>
      <c r="F2925" s="26">
        <v>48392</v>
      </c>
      <c r="G2925" s="55" t="s">
        <v>5149</v>
      </c>
      <c r="H2925" s="57">
        <v>25000000</v>
      </c>
      <c r="I2925" s="39"/>
      <c r="J2925" s="40"/>
      <c r="K2925" s="45">
        <v>25000000</v>
      </c>
    </row>
    <row r="2926" spans="1:11" s="23" customFormat="1" ht="45" x14ac:dyDescent="0.2">
      <c r="A2926" s="54">
        <v>11854</v>
      </c>
      <c r="B2926" s="54" t="s">
        <v>189</v>
      </c>
      <c r="C2926" s="55" t="s">
        <v>976</v>
      </c>
      <c r="D2926" s="54" t="s">
        <v>5135</v>
      </c>
      <c r="E2926" s="56">
        <v>44739</v>
      </c>
      <c r="F2926" s="26">
        <v>48392</v>
      </c>
      <c r="G2926" s="55" t="s">
        <v>5150</v>
      </c>
      <c r="H2926" s="57">
        <v>7000000</v>
      </c>
      <c r="I2926" s="39"/>
      <c r="J2926" s="40"/>
      <c r="K2926" s="45">
        <v>7000000</v>
      </c>
    </row>
    <row r="2927" spans="1:11" s="23" customFormat="1" ht="56.25" x14ac:dyDescent="0.2">
      <c r="A2927" s="54">
        <v>11855</v>
      </c>
      <c r="B2927" s="54" t="s">
        <v>189</v>
      </c>
      <c r="C2927" s="55" t="s">
        <v>976</v>
      </c>
      <c r="D2927" s="54" t="s">
        <v>5135</v>
      </c>
      <c r="E2927" s="56">
        <v>44739</v>
      </c>
      <c r="F2927" s="26">
        <v>48392</v>
      </c>
      <c r="G2927" s="55" t="s">
        <v>5151</v>
      </c>
      <c r="H2927" s="57">
        <v>20000000</v>
      </c>
      <c r="I2927" s="39"/>
      <c r="J2927" s="40"/>
      <c r="K2927" s="45">
        <v>20000000</v>
      </c>
    </row>
    <row r="2928" spans="1:11" s="23" customFormat="1" ht="33.75" x14ac:dyDescent="0.2">
      <c r="A2928" s="54">
        <v>11856</v>
      </c>
      <c r="B2928" s="54" t="s">
        <v>189</v>
      </c>
      <c r="C2928" s="55" t="s">
        <v>976</v>
      </c>
      <c r="D2928" s="54" t="s">
        <v>5135</v>
      </c>
      <c r="E2928" s="56">
        <v>44739</v>
      </c>
      <c r="F2928" s="26">
        <v>48392</v>
      </c>
      <c r="G2928" s="55" t="s">
        <v>5152</v>
      </c>
      <c r="H2928" s="57">
        <v>3000000</v>
      </c>
      <c r="I2928" s="39"/>
      <c r="J2928" s="40"/>
      <c r="K2928" s="45">
        <v>3000000</v>
      </c>
    </row>
    <row r="2929" spans="1:11" s="23" customFormat="1" ht="33.75" x14ac:dyDescent="0.2">
      <c r="A2929" s="54">
        <v>11857</v>
      </c>
      <c r="B2929" s="54" t="s">
        <v>189</v>
      </c>
      <c r="C2929" s="55" t="s">
        <v>976</v>
      </c>
      <c r="D2929" s="54" t="s">
        <v>5135</v>
      </c>
      <c r="E2929" s="56">
        <v>44739</v>
      </c>
      <c r="F2929" s="26">
        <v>48392</v>
      </c>
      <c r="G2929" s="55" t="s">
        <v>5153</v>
      </c>
      <c r="H2929" s="57">
        <v>35000000</v>
      </c>
      <c r="I2929" s="39"/>
      <c r="J2929" s="40"/>
      <c r="K2929" s="45">
        <v>35000000</v>
      </c>
    </row>
    <row r="2930" spans="1:11" s="23" customFormat="1" ht="45" x14ac:dyDescent="0.2">
      <c r="A2930" s="54">
        <v>11858</v>
      </c>
      <c r="B2930" s="54" t="s">
        <v>189</v>
      </c>
      <c r="C2930" s="55" t="s">
        <v>5154</v>
      </c>
      <c r="D2930" s="54" t="s">
        <v>5135</v>
      </c>
      <c r="E2930" s="56">
        <v>44739</v>
      </c>
      <c r="F2930" s="26">
        <v>48392</v>
      </c>
      <c r="G2930" s="55" t="s">
        <v>5155</v>
      </c>
      <c r="H2930" s="57">
        <v>750000</v>
      </c>
      <c r="I2930" s="39"/>
      <c r="J2930" s="40"/>
      <c r="K2930" s="45">
        <v>750000</v>
      </c>
    </row>
    <row r="2931" spans="1:11" s="23" customFormat="1" ht="45" x14ac:dyDescent="0.2">
      <c r="A2931" s="54">
        <v>11859</v>
      </c>
      <c r="B2931" s="54" t="s">
        <v>189</v>
      </c>
      <c r="C2931" s="55" t="s">
        <v>5154</v>
      </c>
      <c r="D2931" s="54" t="s">
        <v>5135</v>
      </c>
      <c r="E2931" s="56">
        <v>44739</v>
      </c>
      <c r="F2931" s="26">
        <v>48392</v>
      </c>
      <c r="G2931" s="55" t="s">
        <v>5156</v>
      </c>
      <c r="H2931" s="57">
        <v>7500000</v>
      </c>
      <c r="I2931" s="39"/>
      <c r="J2931" s="40"/>
      <c r="K2931" s="45">
        <v>7500000</v>
      </c>
    </row>
    <row r="2932" spans="1:11" s="23" customFormat="1" ht="45" x14ac:dyDescent="0.2">
      <c r="A2932" s="54">
        <v>11860</v>
      </c>
      <c r="B2932" s="54" t="s">
        <v>189</v>
      </c>
      <c r="C2932" s="55" t="s">
        <v>5157</v>
      </c>
      <c r="D2932" s="54" t="s">
        <v>5135</v>
      </c>
      <c r="E2932" s="56">
        <v>44739</v>
      </c>
      <c r="F2932" s="26">
        <v>48392</v>
      </c>
      <c r="G2932" s="55" t="s">
        <v>5158</v>
      </c>
      <c r="H2932" s="57">
        <v>5000000</v>
      </c>
      <c r="I2932" s="39"/>
      <c r="J2932" s="40"/>
      <c r="K2932" s="45">
        <v>5000000</v>
      </c>
    </row>
    <row r="2933" spans="1:11" s="23" customFormat="1" ht="45" x14ac:dyDescent="0.2">
      <c r="A2933" s="54">
        <v>11861</v>
      </c>
      <c r="B2933" s="54" t="s">
        <v>189</v>
      </c>
      <c r="C2933" s="55" t="s">
        <v>5159</v>
      </c>
      <c r="D2933" s="54" t="s">
        <v>5135</v>
      </c>
      <c r="E2933" s="56">
        <v>44739</v>
      </c>
      <c r="F2933" s="26">
        <v>48392</v>
      </c>
      <c r="G2933" s="55" t="s">
        <v>5160</v>
      </c>
      <c r="H2933" s="57">
        <v>50000000</v>
      </c>
      <c r="I2933" s="39"/>
      <c r="J2933" s="40"/>
      <c r="K2933" s="45">
        <v>50000000</v>
      </c>
    </row>
    <row r="2934" spans="1:11" s="23" customFormat="1" ht="33.75" x14ac:dyDescent="0.2">
      <c r="A2934" s="54">
        <v>11862</v>
      </c>
      <c r="B2934" s="54" t="s">
        <v>189</v>
      </c>
      <c r="C2934" s="55" t="s">
        <v>5161</v>
      </c>
      <c r="D2934" s="54" t="s">
        <v>5135</v>
      </c>
      <c r="E2934" s="56">
        <v>44739</v>
      </c>
      <c r="F2934" s="26">
        <v>48392</v>
      </c>
      <c r="G2934" s="55" t="s">
        <v>5162</v>
      </c>
      <c r="H2934" s="57">
        <v>6000000</v>
      </c>
      <c r="I2934" s="39">
        <v>3600000</v>
      </c>
      <c r="J2934" s="40" t="s">
        <v>6439</v>
      </c>
      <c r="K2934" s="45">
        <v>2400000</v>
      </c>
    </row>
    <row r="2935" spans="1:11" s="23" customFormat="1" ht="33.75" x14ac:dyDescent="0.2">
      <c r="A2935" s="54">
        <v>11863</v>
      </c>
      <c r="B2935" s="54" t="s">
        <v>189</v>
      </c>
      <c r="C2935" s="55" t="s">
        <v>5161</v>
      </c>
      <c r="D2935" s="54" t="s">
        <v>5135</v>
      </c>
      <c r="E2935" s="56">
        <v>44739</v>
      </c>
      <c r="F2935" s="26">
        <v>48392</v>
      </c>
      <c r="G2935" s="55" t="s">
        <v>5163</v>
      </c>
      <c r="H2935" s="57">
        <v>6000000</v>
      </c>
      <c r="I2935" s="39"/>
      <c r="J2935" s="40"/>
      <c r="K2935" s="45">
        <v>6000000</v>
      </c>
    </row>
    <row r="2936" spans="1:11" s="23" customFormat="1" ht="33.75" x14ac:dyDescent="0.2">
      <c r="A2936" s="54">
        <v>11864</v>
      </c>
      <c r="B2936" s="54" t="s">
        <v>189</v>
      </c>
      <c r="C2936" s="55" t="s">
        <v>100</v>
      </c>
      <c r="D2936" s="54" t="s">
        <v>5135</v>
      </c>
      <c r="E2936" s="56">
        <v>44739</v>
      </c>
      <c r="F2936" s="26">
        <v>48392</v>
      </c>
      <c r="G2936" s="55" t="s">
        <v>5164</v>
      </c>
      <c r="H2936" s="57">
        <v>5000000</v>
      </c>
      <c r="I2936" s="39"/>
      <c r="J2936" s="40"/>
      <c r="K2936" s="45">
        <v>5000000</v>
      </c>
    </row>
    <row r="2937" spans="1:11" s="23" customFormat="1" ht="33.75" x14ac:dyDescent="0.2">
      <c r="A2937" s="54">
        <v>11865</v>
      </c>
      <c r="B2937" s="54" t="s">
        <v>189</v>
      </c>
      <c r="C2937" s="55" t="s">
        <v>100</v>
      </c>
      <c r="D2937" s="54" t="s">
        <v>5135</v>
      </c>
      <c r="E2937" s="56">
        <v>44739</v>
      </c>
      <c r="F2937" s="26">
        <v>48392</v>
      </c>
      <c r="G2937" s="55" t="s">
        <v>5165</v>
      </c>
      <c r="H2937" s="57">
        <v>800000</v>
      </c>
      <c r="I2937" s="39"/>
      <c r="J2937" s="40"/>
      <c r="K2937" s="45">
        <v>800000</v>
      </c>
    </row>
    <row r="2938" spans="1:11" s="23" customFormat="1" ht="45" x14ac:dyDescent="0.2">
      <c r="A2938" s="54">
        <v>11866</v>
      </c>
      <c r="B2938" s="54" t="s">
        <v>189</v>
      </c>
      <c r="C2938" s="55" t="s">
        <v>100</v>
      </c>
      <c r="D2938" s="54" t="s">
        <v>5135</v>
      </c>
      <c r="E2938" s="56">
        <v>44739</v>
      </c>
      <c r="F2938" s="26">
        <v>48392</v>
      </c>
      <c r="G2938" s="55" t="s">
        <v>5166</v>
      </c>
      <c r="H2938" s="57">
        <v>10000000</v>
      </c>
      <c r="I2938" s="39"/>
      <c r="J2938" s="40"/>
      <c r="K2938" s="45">
        <v>10000000</v>
      </c>
    </row>
    <row r="2939" spans="1:11" s="23" customFormat="1" ht="33.75" x14ac:dyDescent="0.2">
      <c r="A2939" s="54">
        <v>11867</v>
      </c>
      <c r="B2939" s="54" t="s">
        <v>189</v>
      </c>
      <c r="C2939" s="55" t="s">
        <v>100</v>
      </c>
      <c r="D2939" s="54" t="s">
        <v>5135</v>
      </c>
      <c r="E2939" s="56">
        <v>44739</v>
      </c>
      <c r="F2939" s="26">
        <v>48392</v>
      </c>
      <c r="G2939" s="55" t="s">
        <v>5167</v>
      </c>
      <c r="H2939" s="57">
        <v>2000000</v>
      </c>
      <c r="I2939" s="39"/>
      <c r="J2939" s="40"/>
      <c r="K2939" s="45">
        <v>2000000</v>
      </c>
    </row>
    <row r="2940" spans="1:11" s="23" customFormat="1" ht="45" x14ac:dyDescent="0.2">
      <c r="A2940" s="54">
        <v>11868</v>
      </c>
      <c r="B2940" s="54" t="s">
        <v>189</v>
      </c>
      <c r="C2940" s="55" t="s">
        <v>829</v>
      </c>
      <c r="D2940" s="54" t="s">
        <v>5135</v>
      </c>
      <c r="E2940" s="56">
        <v>44739</v>
      </c>
      <c r="F2940" s="26">
        <v>48392</v>
      </c>
      <c r="G2940" s="55" t="s">
        <v>5168</v>
      </c>
      <c r="H2940" s="57">
        <v>20000000</v>
      </c>
      <c r="I2940" s="39"/>
      <c r="J2940" s="40"/>
      <c r="K2940" s="45">
        <v>20000000</v>
      </c>
    </row>
    <row r="2941" spans="1:11" s="23" customFormat="1" ht="22.5" x14ac:dyDescent="0.2">
      <c r="A2941" s="54">
        <v>11869</v>
      </c>
      <c r="B2941" s="54" t="s">
        <v>189</v>
      </c>
      <c r="C2941" s="55" t="s">
        <v>190</v>
      </c>
      <c r="D2941" s="54" t="s">
        <v>5135</v>
      </c>
      <c r="E2941" s="56">
        <v>44739</v>
      </c>
      <c r="F2941" s="26">
        <v>48392</v>
      </c>
      <c r="G2941" s="55" t="s">
        <v>5169</v>
      </c>
      <c r="H2941" s="57">
        <v>30000000</v>
      </c>
      <c r="I2941" s="39">
        <v>4000000</v>
      </c>
      <c r="J2941" s="40" t="s">
        <v>6448</v>
      </c>
      <c r="K2941" s="45">
        <v>26000000</v>
      </c>
    </row>
    <row r="2942" spans="1:11" s="23" customFormat="1" ht="22.5" x14ac:dyDescent="0.2">
      <c r="A2942" s="54">
        <v>11870</v>
      </c>
      <c r="B2942" s="54" t="s">
        <v>189</v>
      </c>
      <c r="C2942" s="55" t="s">
        <v>1547</v>
      </c>
      <c r="D2942" s="54" t="s">
        <v>5135</v>
      </c>
      <c r="E2942" s="56">
        <v>44739</v>
      </c>
      <c r="F2942" s="26">
        <v>48392</v>
      </c>
      <c r="G2942" s="55" t="s">
        <v>5170</v>
      </c>
      <c r="H2942" s="57">
        <v>5000000</v>
      </c>
      <c r="I2942" s="39"/>
      <c r="J2942" s="40"/>
      <c r="K2942" s="45">
        <v>5000000</v>
      </c>
    </row>
    <row r="2943" spans="1:11" s="23" customFormat="1" ht="22.5" x14ac:dyDescent="0.2">
      <c r="A2943" s="54">
        <v>11871</v>
      </c>
      <c r="B2943" s="54" t="s">
        <v>189</v>
      </c>
      <c r="C2943" s="55" t="s">
        <v>691</v>
      </c>
      <c r="D2943" s="54" t="s">
        <v>5135</v>
      </c>
      <c r="E2943" s="56">
        <v>44739</v>
      </c>
      <c r="F2943" s="26">
        <v>48392</v>
      </c>
      <c r="G2943" s="55" t="s">
        <v>5171</v>
      </c>
      <c r="H2943" s="57">
        <v>500000</v>
      </c>
      <c r="I2943" s="39"/>
      <c r="J2943" s="40"/>
      <c r="K2943" s="45">
        <v>500000</v>
      </c>
    </row>
    <row r="2944" spans="1:11" s="23" customFormat="1" ht="33.75" x14ac:dyDescent="0.2">
      <c r="A2944" s="54">
        <v>11872</v>
      </c>
      <c r="B2944" s="54" t="s">
        <v>189</v>
      </c>
      <c r="C2944" s="55" t="s">
        <v>977</v>
      </c>
      <c r="D2944" s="54" t="s">
        <v>5135</v>
      </c>
      <c r="E2944" s="56">
        <v>44739</v>
      </c>
      <c r="F2944" s="26">
        <v>48392</v>
      </c>
      <c r="G2944" s="55" t="s">
        <v>5172</v>
      </c>
      <c r="H2944" s="57">
        <v>10000000</v>
      </c>
      <c r="I2944" s="39"/>
      <c r="J2944" s="40"/>
      <c r="K2944" s="45">
        <v>10000000</v>
      </c>
    </row>
    <row r="2945" spans="1:11" s="23" customFormat="1" ht="22.5" x14ac:dyDescent="0.2">
      <c r="A2945" s="54">
        <v>11873</v>
      </c>
      <c r="B2945" s="54" t="s">
        <v>189</v>
      </c>
      <c r="C2945" s="55" t="s">
        <v>977</v>
      </c>
      <c r="D2945" s="54" t="s">
        <v>5135</v>
      </c>
      <c r="E2945" s="56">
        <v>44739</v>
      </c>
      <c r="F2945" s="26">
        <v>48392</v>
      </c>
      <c r="G2945" s="55" t="s">
        <v>5173</v>
      </c>
      <c r="H2945" s="57">
        <v>5000000</v>
      </c>
      <c r="I2945" s="39"/>
      <c r="J2945" s="40"/>
      <c r="K2945" s="45">
        <v>5000000</v>
      </c>
    </row>
    <row r="2946" spans="1:11" s="23" customFormat="1" ht="22.5" x14ac:dyDescent="0.2">
      <c r="A2946" s="54">
        <v>11874</v>
      </c>
      <c r="B2946" s="54" t="s">
        <v>189</v>
      </c>
      <c r="C2946" s="55" t="s">
        <v>977</v>
      </c>
      <c r="D2946" s="54" t="s">
        <v>5135</v>
      </c>
      <c r="E2946" s="56">
        <v>44739</v>
      </c>
      <c r="F2946" s="26">
        <v>48392</v>
      </c>
      <c r="G2946" s="55" t="s">
        <v>5174</v>
      </c>
      <c r="H2946" s="57">
        <v>5000000</v>
      </c>
      <c r="I2946" s="39"/>
      <c r="J2946" s="40"/>
      <c r="K2946" s="45">
        <v>5000000</v>
      </c>
    </row>
    <row r="2947" spans="1:11" s="23" customFormat="1" ht="45" x14ac:dyDescent="0.2">
      <c r="A2947" s="54">
        <v>11875</v>
      </c>
      <c r="B2947" s="54" t="s">
        <v>189</v>
      </c>
      <c r="C2947" s="55" t="s">
        <v>977</v>
      </c>
      <c r="D2947" s="54" t="s">
        <v>5135</v>
      </c>
      <c r="E2947" s="56">
        <v>44739</v>
      </c>
      <c r="F2947" s="26">
        <v>48392</v>
      </c>
      <c r="G2947" s="55" t="s">
        <v>5175</v>
      </c>
      <c r="H2947" s="57">
        <v>50000000</v>
      </c>
      <c r="I2947" s="39">
        <v>4000000</v>
      </c>
      <c r="J2947" s="40" t="s">
        <v>6439</v>
      </c>
      <c r="K2947" s="45">
        <v>46000000</v>
      </c>
    </row>
    <row r="2948" spans="1:11" s="23" customFormat="1" ht="33.75" x14ac:dyDescent="0.2">
      <c r="A2948" s="54">
        <v>11876</v>
      </c>
      <c r="B2948" s="54" t="s">
        <v>189</v>
      </c>
      <c r="C2948" s="55" t="s">
        <v>977</v>
      </c>
      <c r="D2948" s="54" t="s">
        <v>5135</v>
      </c>
      <c r="E2948" s="56">
        <v>44739</v>
      </c>
      <c r="F2948" s="26">
        <v>48392</v>
      </c>
      <c r="G2948" s="55" t="s">
        <v>5176</v>
      </c>
      <c r="H2948" s="57">
        <v>5000000</v>
      </c>
      <c r="I2948" s="39"/>
      <c r="J2948" s="40"/>
      <c r="K2948" s="45">
        <v>5000000</v>
      </c>
    </row>
    <row r="2949" spans="1:11" s="23" customFormat="1" ht="22.5" x14ac:dyDescent="0.2">
      <c r="A2949" s="54">
        <v>11877</v>
      </c>
      <c r="B2949" s="54" t="s">
        <v>189</v>
      </c>
      <c r="C2949" s="55" t="s">
        <v>977</v>
      </c>
      <c r="D2949" s="54" t="s">
        <v>5135</v>
      </c>
      <c r="E2949" s="56">
        <v>44739</v>
      </c>
      <c r="F2949" s="26">
        <v>48392</v>
      </c>
      <c r="G2949" s="55" t="s">
        <v>5177</v>
      </c>
      <c r="H2949" s="57">
        <v>20000000</v>
      </c>
      <c r="I2949" s="39"/>
      <c r="J2949" s="40"/>
      <c r="K2949" s="45">
        <v>20000000</v>
      </c>
    </row>
    <row r="2950" spans="1:11" s="23" customFormat="1" ht="33.75" x14ac:dyDescent="0.2">
      <c r="A2950" s="54">
        <v>11878</v>
      </c>
      <c r="B2950" s="54" t="s">
        <v>189</v>
      </c>
      <c r="C2950" s="55" t="s">
        <v>977</v>
      </c>
      <c r="D2950" s="54" t="s">
        <v>5135</v>
      </c>
      <c r="E2950" s="56">
        <v>44739</v>
      </c>
      <c r="F2950" s="26">
        <v>48392</v>
      </c>
      <c r="G2950" s="55" t="s">
        <v>5178</v>
      </c>
      <c r="H2950" s="57">
        <v>20000000</v>
      </c>
      <c r="I2950" s="39"/>
      <c r="J2950" s="40"/>
      <c r="K2950" s="45">
        <v>20000000</v>
      </c>
    </row>
    <row r="2951" spans="1:11" s="23" customFormat="1" ht="22.5" x14ac:dyDescent="0.2">
      <c r="A2951" s="54">
        <v>11879</v>
      </c>
      <c r="B2951" s="54" t="s">
        <v>189</v>
      </c>
      <c r="C2951" s="55" t="s">
        <v>977</v>
      </c>
      <c r="D2951" s="54" t="s">
        <v>5135</v>
      </c>
      <c r="E2951" s="56">
        <v>44739</v>
      </c>
      <c r="F2951" s="26">
        <v>48392</v>
      </c>
      <c r="G2951" s="55" t="s">
        <v>5179</v>
      </c>
      <c r="H2951" s="57">
        <v>20000000</v>
      </c>
      <c r="I2951" s="39"/>
      <c r="J2951" s="40"/>
      <c r="K2951" s="45">
        <v>20000000</v>
      </c>
    </row>
    <row r="2952" spans="1:11" s="23" customFormat="1" ht="33.75" x14ac:dyDescent="0.2">
      <c r="A2952" s="54">
        <v>11880</v>
      </c>
      <c r="B2952" s="54" t="s">
        <v>189</v>
      </c>
      <c r="C2952" s="55" t="s">
        <v>977</v>
      </c>
      <c r="D2952" s="54" t="s">
        <v>5135</v>
      </c>
      <c r="E2952" s="56">
        <v>44739</v>
      </c>
      <c r="F2952" s="26">
        <v>48392</v>
      </c>
      <c r="G2952" s="55" t="s">
        <v>5180</v>
      </c>
      <c r="H2952" s="57">
        <v>20000000</v>
      </c>
      <c r="I2952" s="39"/>
      <c r="J2952" s="40"/>
      <c r="K2952" s="45">
        <v>20000000</v>
      </c>
    </row>
    <row r="2953" spans="1:11" s="23" customFormat="1" ht="22.5" x14ac:dyDescent="0.2">
      <c r="A2953" s="54">
        <v>11881</v>
      </c>
      <c r="B2953" s="54" t="s">
        <v>189</v>
      </c>
      <c r="C2953" s="55" t="s">
        <v>977</v>
      </c>
      <c r="D2953" s="54" t="s">
        <v>5135</v>
      </c>
      <c r="E2953" s="56">
        <v>44739</v>
      </c>
      <c r="F2953" s="26">
        <v>48392</v>
      </c>
      <c r="G2953" s="55" t="s">
        <v>5181</v>
      </c>
      <c r="H2953" s="57">
        <v>25000000</v>
      </c>
      <c r="I2953" s="39"/>
      <c r="J2953" s="40"/>
      <c r="K2953" s="45">
        <v>25000000</v>
      </c>
    </row>
    <row r="2954" spans="1:11" s="23" customFormat="1" ht="22.5" x14ac:dyDescent="0.2">
      <c r="A2954" s="54">
        <v>11882</v>
      </c>
      <c r="B2954" s="54" t="s">
        <v>189</v>
      </c>
      <c r="C2954" s="55" t="s">
        <v>977</v>
      </c>
      <c r="D2954" s="54" t="s">
        <v>5135</v>
      </c>
      <c r="E2954" s="56">
        <v>44739</v>
      </c>
      <c r="F2954" s="26">
        <v>48392</v>
      </c>
      <c r="G2954" s="55" t="s">
        <v>5182</v>
      </c>
      <c r="H2954" s="57">
        <v>25000000</v>
      </c>
      <c r="I2954" s="39"/>
      <c r="J2954" s="40"/>
      <c r="K2954" s="45">
        <v>25000000</v>
      </c>
    </row>
    <row r="2955" spans="1:11" s="23" customFormat="1" ht="22.5" x14ac:dyDescent="0.2">
      <c r="A2955" s="54">
        <v>11883</v>
      </c>
      <c r="B2955" s="54" t="s">
        <v>189</v>
      </c>
      <c r="C2955" s="55" t="s">
        <v>977</v>
      </c>
      <c r="D2955" s="54" t="s">
        <v>5135</v>
      </c>
      <c r="E2955" s="56">
        <v>44739</v>
      </c>
      <c r="F2955" s="26">
        <v>48392</v>
      </c>
      <c r="G2955" s="55" t="s">
        <v>5183</v>
      </c>
      <c r="H2955" s="57">
        <v>1500000</v>
      </c>
      <c r="I2955" s="39"/>
      <c r="J2955" s="40"/>
      <c r="K2955" s="45">
        <v>1500000</v>
      </c>
    </row>
    <row r="2956" spans="1:11" s="23" customFormat="1" ht="33.75" x14ac:dyDescent="0.2">
      <c r="A2956" s="54">
        <v>11884</v>
      </c>
      <c r="B2956" s="54" t="s">
        <v>189</v>
      </c>
      <c r="C2956" s="55" t="s">
        <v>977</v>
      </c>
      <c r="D2956" s="54" t="s">
        <v>5135</v>
      </c>
      <c r="E2956" s="56">
        <v>44739</v>
      </c>
      <c r="F2956" s="26">
        <v>48392</v>
      </c>
      <c r="G2956" s="55" t="s">
        <v>5184</v>
      </c>
      <c r="H2956" s="57">
        <v>1300000</v>
      </c>
      <c r="I2956" s="39"/>
      <c r="J2956" s="40"/>
      <c r="K2956" s="45">
        <v>1300000</v>
      </c>
    </row>
    <row r="2957" spans="1:11" s="23" customFormat="1" ht="33.75" x14ac:dyDescent="0.2">
      <c r="A2957" s="54">
        <v>11885</v>
      </c>
      <c r="B2957" s="54" t="s">
        <v>189</v>
      </c>
      <c r="C2957" s="55" t="s">
        <v>977</v>
      </c>
      <c r="D2957" s="54" t="s">
        <v>5135</v>
      </c>
      <c r="E2957" s="56">
        <v>44739</v>
      </c>
      <c r="F2957" s="26">
        <v>48392</v>
      </c>
      <c r="G2957" s="55" t="s">
        <v>5185</v>
      </c>
      <c r="H2957" s="57">
        <v>10000000</v>
      </c>
      <c r="I2957" s="39"/>
      <c r="J2957" s="40"/>
      <c r="K2957" s="45">
        <v>10000000</v>
      </c>
    </row>
    <row r="2958" spans="1:11" s="23" customFormat="1" ht="33.75" x14ac:dyDescent="0.2">
      <c r="A2958" s="54">
        <v>11886</v>
      </c>
      <c r="B2958" s="54" t="s">
        <v>189</v>
      </c>
      <c r="C2958" s="55" t="s">
        <v>977</v>
      </c>
      <c r="D2958" s="54" t="s">
        <v>5135</v>
      </c>
      <c r="E2958" s="56">
        <v>44739</v>
      </c>
      <c r="F2958" s="26">
        <v>48392</v>
      </c>
      <c r="G2958" s="55" t="s">
        <v>5186</v>
      </c>
      <c r="H2958" s="57">
        <v>500000</v>
      </c>
      <c r="I2958" s="39"/>
      <c r="J2958" s="40"/>
      <c r="K2958" s="45">
        <v>500000</v>
      </c>
    </row>
    <row r="2959" spans="1:11" s="23" customFormat="1" ht="22.5" x14ac:dyDescent="0.2">
      <c r="A2959" s="54">
        <v>11887</v>
      </c>
      <c r="B2959" s="54" t="s">
        <v>189</v>
      </c>
      <c r="C2959" s="55" t="s">
        <v>977</v>
      </c>
      <c r="D2959" s="54" t="s">
        <v>5135</v>
      </c>
      <c r="E2959" s="56">
        <v>44739</v>
      </c>
      <c r="F2959" s="26">
        <v>48392</v>
      </c>
      <c r="G2959" s="55" t="s">
        <v>5187</v>
      </c>
      <c r="H2959" s="57">
        <v>1000000</v>
      </c>
      <c r="I2959" s="39"/>
      <c r="J2959" s="40"/>
      <c r="K2959" s="45">
        <v>1000000</v>
      </c>
    </row>
    <row r="2960" spans="1:11" s="23" customFormat="1" ht="22.5" x14ac:dyDescent="0.2">
      <c r="A2960" s="54">
        <v>11888</v>
      </c>
      <c r="B2960" s="54" t="s">
        <v>189</v>
      </c>
      <c r="C2960" s="55" t="s">
        <v>977</v>
      </c>
      <c r="D2960" s="54" t="s">
        <v>5135</v>
      </c>
      <c r="E2960" s="56">
        <v>44739</v>
      </c>
      <c r="F2960" s="26">
        <v>48392</v>
      </c>
      <c r="G2960" s="55" t="s">
        <v>5188</v>
      </c>
      <c r="H2960" s="57">
        <v>20000000</v>
      </c>
      <c r="I2960" s="39"/>
      <c r="J2960" s="40"/>
      <c r="K2960" s="45">
        <v>20000000</v>
      </c>
    </row>
    <row r="2961" spans="1:11" s="23" customFormat="1" ht="22.5" x14ac:dyDescent="0.2">
      <c r="A2961" s="54">
        <v>11889</v>
      </c>
      <c r="B2961" s="54" t="s">
        <v>189</v>
      </c>
      <c r="C2961" s="55" t="s">
        <v>977</v>
      </c>
      <c r="D2961" s="54" t="s">
        <v>5135</v>
      </c>
      <c r="E2961" s="56">
        <v>44739</v>
      </c>
      <c r="F2961" s="26">
        <v>48392</v>
      </c>
      <c r="G2961" s="55" t="s">
        <v>5189</v>
      </c>
      <c r="H2961" s="57">
        <v>20000000</v>
      </c>
      <c r="I2961" s="39"/>
      <c r="J2961" s="40"/>
      <c r="K2961" s="45">
        <v>20000000</v>
      </c>
    </row>
    <row r="2962" spans="1:11" s="23" customFormat="1" ht="22.5" x14ac:dyDescent="0.2">
      <c r="A2962" s="54">
        <v>11890</v>
      </c>
      <c r="B2962" s="54" t="s">
        <v>189</v>
      </c>
      <c r="C2962" s="55" t="s">
        <v>977</v>
      </c>
      <c r="D2962" s="54" t="s">
        <v>5135</v>
      </c>
      <c r="E2962" s="56">
        <v>44739</v>
      </c>
      <c r="F2962" s="26">
        <v>48392</v>
      </c>
      <c r="G2962" s="55" t="s">
        <v>5190</v>
      </c>
      <c r="H2962" s="57">
        <v>60000000</v>
      </c>
      <c r="I2962" s="39"/>
      <c r="J2962" s="40"/>
      <c r="K2962" s="45">
        <v>60000000</v>
      </c>
    </row>
    <row r="2963" spans="1:11" s="23" customFormat="1" ht="33.75" x14ac:dyDescent="0.2">
      <c r="A2963" s="54">
        <v>11891</v>
      </c>
      <c r="B2963" s="54" t="s">
        <v>189</v>
      </c>
      <c r="C2963" s="55" t="s">
        <v>977</v>
      </c>
      <c r="D2963" s="54" t="s">
        <v>5135</v>
      </c>
      <c r="E2963" s="56">
        <v>44739</v>
      </c>
      <c r="F2963" s="26">
        <v>48392</v>
      </c>
      <c r="G2963" s="55" t="s">
        <v>5191</v>
      </c>
      <c r="H2963" s="57">
        <v>20000000</v>
      </c>
      <c r="I2963" s="39"/>
      <c r="J2963" s="40"/>
      <c r="K2963" s="45">
        <v>20000000</v>
      </c>
    </row>
    <row r="2964" spans="1:11" s="23" customFormat="1" ht="33.75" x14ac:dyDescent="0.2">
      <c r="A2964" s="54">
        <v>11892</v>
      </c>
      <c r="B2964" s="54" t="s">
        <v>189</v>
      </c>
      <c r="C2964" s="55" t="s">
        <v>977</v>
      </c>
      <c r="D2964" s="54" t="s">
        <v>5135</v>
      </c>
      <c r="E2964" s="56">
        <v>44739</v>
      </c>
      <c r="F2964" s="26">
        <v>48392</v>
      </c>
      <c r="G2964" s="55" t="s">
        <v>5192</v>
      </c>
      <c r="H2964" s="57">
        <v>20000000</v>
      </c>
      <c r="I2964" s="39">
        <v>750000</v>
      </c>
      <c r="J2964" s="40">
        <v>44860</v>
      </c>
      <c r="K2964" s="45">
        <v>19250000</v>
      </c>
    </row>
    <row r="2965" spans="1:11" s="23" customFormat="1" ht="22.5" x14ac:dyDescent="0.2">
      <c r="A2965" s="54">
        <v>11893</v>
      </c>
      <c r="B2965" s="54" t="s">
        <v>189</v>
      </c>
      <c r="C2965" s="55" t="s">
        <v>977</v>
      </c>
      <c r="D2965" s="54" t="s">
        <v>5135</v>
      </c>
      <c r="E2965" s="56">
        <v>44739</v>
      </c>
      <c r="F2965" s="26">
        <v>48392</v>
      </c>
      <c r="G2965" s="55" t="s">
        <v>5193</v>
      </c>
      <c r="H2965" s="57">
        <v>20000000</v>
      </c>
      <c r="I2965" s="39"/>
      <c r="J2965" s="40"/>
      <c r="K2965" s="45">
        <v>20000000</v>
      </c>
    </row>
    <row r="2966" spans="1:11" s="23" customFormat="1" ht="22.5" x14ac:dyDescent="0.2">
      <c r="A2966" s="54">
        <v>11894</v>
      </c>
      <c r="B2966" s="54" t="s">
        <v>189</v>
      </c>
      <c r="C2966" s="55" t="s">
        <v>977</v>
      </c>
      <c r="D2966" s="54" t="s">
        <v>5135</v>
      </c>
      <c r="E2966" s="56">
        <v>44739</v>
      </c>
      <c r="F2966" s="26">
        <v>48392</v>
      </c>
      <c r="G2966" s="55" t="s">
        <v>5194</v>
      </c>
      <c r="H2966" s="57">
        <v>20000000</v>
      </c>
      <c r="I2966" s="39"/>
      <c r="J2966" s="40"/>
      <c r="K2966" s="45">
        <v>20000000</v>
      </c>
    </row>
    <row r="2967" spans="1:11" s="23" customFormat="1" ht="22.5" x14ac:dyDescent="0.2">
      <c r="A2967" s="54">
        <v>11895</v>
      </c>
      <c r="B2967" s="54" t="s">
        <v>189</v>
      </c>
      <c r="C2967" s="55" t="s">
        <v>977</v>
      </c>
      <c r="D2967" s="54" t="s">
        <v>5135</v>
      </c>
      <c r="E2967" s="56">
        <v>44739</v>
      </c>
      <c r="F2967" s="26">
        <v>48392</v>
      </c>
      <c r="G2967" s="55" t="s">
        <v>5195</v>
      </c>
      <c r="H2967" s="57">
        <v>20000000</v>
      </c>
      <c r="I2967" s="39"/>
      <c r="J2967" s="40"/>
      <c r="K2967" s="45">
        <v>20000000</v>
      </c>
    </row>
    <row r="2968" spans="1:11" s="23" customFormat="1" ht="22.5" x14ac:dyDescent="0.2">
      <c r="A2968" s="54">
        <v>11896</v>
      </c>
      <c r="B2968" s="54" t="s">
        <v>189</v>
      </c>
      <c r="C2968" s="55" t="s">
        <v>977</v>
      </c>
      <c r="D2968" s="54" t="s">
        <v>5135</v>
      </c>
      <c r="E2968" s="56">
        <v>44739</v>
      </c>
      <c r="F2968" s="26">
        <v>48392</v>
      </c>
      <c r="G2968" s="55" t="s">
        <v>5196</v>
      </c>
      <c r="H2968" s="57">
        <v>25000000</v>
      </c>
      <c r="I2968" s="39"/>
      <c r="J2968" s="40"/>
      <c r="K2968" s="45">
        <v>25000000</v>
      </c>
    </row>
    <row r="2969" spans="1:11" s="23" customFormat="1" ht="22.5" x14ac:dyDescent="0.2">
      <c r="A2969" s="54">
        <v>11897</v>
      </c>
      <c r="B2969" s="54" t="s">
        <v>189</v>
      </c>
      <c r="C2969" s="55" t="s">
        <v>977</v>
      </c>
      <c r="D2969" s="54" t="s">
        <v>5135</v>
      </c>
      <c r="E2969" s="56">
        <v>44739</v>
      </c>
      <c r="F2969" s="26">
        <v>48392</v>
      </c>
      <c r="G2969" s="55" t="s">
        <v>5197</v>
      </c>
      <c r="H2969" s="57">
        <v>25000000</v>
      </c>
      <c r="I2969" s="39"/>
      <c r="J2969" s="40"/>
      <c r="K2969" s="45">
        <v>25000000</v>
      </c>
    </row>
    <row r="2970" spans="1:11" s="23" customFormat="1" ht="22.5" x14ac:dyDescent="0.2">
      <c r="A2970" s="54">
        <v>11898</v>
      </c>
      <c r="B2970" s="54" t="s">
        <v>189</v>
      </c>
      <c r="C2970" s="55" t="s">
        <v>977</v>
      </c>
      <c r="D2970" s="54" t="s">
        <v>5135</v>
      </c>
      <c r="E2970" s="56">
        <v>44739</v>
      </c>
      <c r="F2970" s="26">
        <v>48392</v>
      </c>
      <c r="G2970" s="55" t="s">
        <v>5198</v>
      </c>
      <c r="H2970" s="57">
        <v>25000000</v>
      </c>
      <c r="I2970" s="39"/>
      <c r="J2970" s="40"/>
      <c r="K2970" s="45">
        <v>25000000</v>
      </c>
    </row>
    <row r="2971" spans="1:11" s="23" customFormat="1" ht="33.75" x14ac:dyDescent="0.2">
      <c r="A2971" s="54">
        <v>11899</v>
      </c>
      <c r="B2971" s="54" t="s">
        <v>189</v>
      </c>
      <c r="C2971" s="55" t="s">
        <v>977</v>
      </c>
      <c r="D2971" s="54" t="s">
        <v>5135</v>
      </c>
      <c r="E2971" s="56">
        <v>44739</v>
      </c>
      <c r="F2971" s="26">
        <v>48392</v>
      </c>
      <c r="G2971" s="55" t="s">
        <v>5199</v>
      </c>
      <c r="H2971" s="57">
        <v>25000000</v>
      </c>
      <c r="I2971" s="39"/>
      <c r="J2971" s="40"/>
      <c r="K2971" s="45">
        <v>25000000</v>
      </c>
    </row>
    <row r="2972" spans="1:11" s="23" customFormat="1" ht="22.5" x14ac:dyDescent="0.2">
      <c r="A2972" s="54">
        <v>11900</v>
      </c>
      <c r="B2972" s="54" t="s">
        <v>189</v>
      </c>
      <c r="C2972" s="55" t="s">
        <v>977</v>
      </c>
      <c r="D2972" s="54" t="s">
        <v>5135</v>
      </c>
      <c r="E2972" s="56">
        <v>44739</v>
      </c>
      <c r="F2972" s="26">
        <v>48392</v>
      </c>
      <c r="G2972" s="55" t="s">
        <v>5200</v>
      </c>
      <c r="H2972" s="57">
        <v>20000000</v>
      </c>
      <c r="I2972" s="39"/>
      <c r="J2972" s="40"/>
      <c r="K2972" s="45">
        <v>20000000</v>
      </c>
    </row>
    <row r="2973" spans="1:11" s="23" customFormat="1" ht="22.5" x14ac:dyDescent="0.2">
      <c r="A2973" s="54">
        <v>11901</v>
      </c>
      <c r="B2973" s="54" t="s">
        <v>189</v>
      </c>
      <c r="C2973" s="55" t="s">
        <v>977</v>
      </c>
      <c r="D2973" s="54" t="s">
        <v>5135</v>
      </c>
      <c r="E2973" s="56">
        <v>44739</v>
      </c>
      <c r="F2973" s="26">
        <v>48392</v>
      </c>
      <c r="G2973" s="55" t="s">
        <v>5201</v>
      </c>
      <c r="H2973" s="57">
        <v>20000000</v>
      </c>
      <c r="I2973" s="39"/>
      <c r="J2973" s="40"/>
      <c r="K2973" s="45">
        <v>20000000</v>
      </c>
    </row>
    <row r="2974" spans="1:11" s="23" customFormat="1" ht="22.5" x14ac:dyDescent="0.2">
      <c r="A2974" s="54">
        <v>11902</v>
      </c>
      <c r="B2974" s="54" t="s">
        <v>189</v>
      </c>
      <c r="C2974" s="55" t="s">
        <v>977</v>
      </c>
      <c r="D2974" s="54" t="s">
        <v>5135</v>
      </c>
      <c r="E2974" s="56">
        <v>44739</v>
      </c>
      <c r="F2974" s="26">
        <v>48392</v>
      </c>
      <c r="G2974" s="55" t="s">
        <v>5202</v>
      </c>
      <c r="H2974" s="57">
        <v>20000000</v>
      </c>
      <c r="I2974" s="39"/>
      <c r="J2974" s="40"/>
      <c r="K2974" s="45">
        <v>20000000</v>
      </c>
    </row>
    <row r="2975" spans="1:11" s="23" customFormat="1" ht="22.5" x14ac:dyDescent="0.2">
      <c r="A2975" s="54">
        <v>11903</v>
      </c>
      <c r="B2975" s="54" t="s">
        <v>189</v>
      </c>
      <c r="C2975" s="55" t="s">
        <v>977</v>
      </c>
      <c r="D2975" s="54" t="s">
        <v>5135</v>
      </c>
      <c r="E2975" s="56">
        <v>44739</v>
      </c>
      <c r="F2975" s="26">
        <v>48392</v>
      </c>
      <c r="G2975" s="55" t="s">
        <v>5203</v>
      </c>
      <c r="H2975" s="57">
        <v>20000000</v>
      </c>
      <c r="I2975" s="39"/>
      <c r="J2975" s="40"/>
      <c r="K2975" s="45">
        <v>20000000</v>
      </c>
    </row>
    <row r="2976" spans="1:11" s="23" customFormat="1" ht="22.5" x14ac:dyDescent="0.2">
      <c r="A2976" s="54">
        <v>11904</v>
      </c>
      <c r="B2976" s="54" t="s">
        <v>189</v>
      </c>
      <c r="C2976" s="55" t="s">
        <v>977</v>
      </c>
      <c r="D2976" s="54" t="s">
        <v>5135</v>
      </c>
      <c r="E2976" s="56">
        <v>44739</v>
      </c>
      <c r="F2976" s="26">
        <v>48392</v>
      </c>
      <c r="G2976" s="55" t="s">
        <v>5204</v>
      </c>
      <c r="H2976" s="57">
        <v>20000000</v>
      </c>
      <c r="I2976" s="39"/>
      <c r="J2976" s="40"/>
      <c r="K2976" s="45">
        <v>20000000</v>
      </c>
    </row>
    <row r="2977" spans="1:11" s="23" customFormat="1" ht="22.5" x14ac:dyDescent="0.2">
      <c r="A2977" s="54">
        <v>11905</v>
      </c>
      <c r="B2977" s="54" t="s">
        <v>189</v>
      </c>
      <c r="C2977" s="55" t="s">
        <v>977</v>
      </c>
      <c r="D2977" s="54" t="s">
        <v>5135</v>
      </c>
      <c r="E2977" s="56">
        <v>44739</v>
      </c>
      <c r="F2977" s="26">
        <v>48392</v>
      </c>
      <c r="G2977" s="55" t="s">
        <v>1867</v>
      </c>
      <c r="H2977" s="57">
        <v>20000000</v>
      </c>
      <c r="I2977" s="39"/>
      <c r="J2977" s="40"/>
      <c r="K2977" s="45">
        <v>20000000</v>
      </c>
    </row>
    <row r="2978" spans="1:11" s="23" customFormat="1" ht="22.5" x14ac:dyDescent="0.2">
      <c r="A2978" s="54">
        <v>11906</v>
      </c>
      <c r="B2978" s="54" t="s">
        <v>189</v>
      </c>
      <c r="C2978" s="55" t="s">
        <v>977</v>
      </c>
      <c r="D2978" s="54" t="s">
        <v>5135</v>
      </c>
      <c r="E2978" s="56">
        <v>44739</v>
      </c>
      <c r="F2978" s="26">
        <v>48392</v>
      </c>
      <c r="G2978" s="55" t="s">
        <v>1868</v>
      </c>
      <c r="H2978" s="57">
        <v>20000000</v>
      </c>
      <c r="I2978" s="39"/>
      <c r="J2978" s="40"/>
      <c r="K2978" s="45">
        <v>20000000</v>
      </c>
    </row>
    <row r="2979" spans="1:11" s="23" customFormat="1" ht="22.5" x14ac:dyDescent="0.2">
      <c r="A2979" s="54">
        <v>11907</v>
      </c>
      <c r="B2979" s="54" t="s">
        <v>189</v>
      </c>
      <c r="C2979" s="55" t="s">
        <v>977</v>
      </c>
      <c r="D2979" s="54" t="s">
        <v>5135</v>
      </c>
      <c r="E2979" s="56">
        <v>44739</v>
      </c>
      <c r="F2979" s="26">
        <v>48392</v>
      </c>
      <c r="G2979" s="55" t="s">
        <v>5205</v>
      </c>
      <c r="H2979" s="57">
        <v>25000000</v>
      </c>
      <c r="I2979" s="39"/>
      <c r="J2979" s="40"/>
      <c r="K2979" s="45">
        <v>25000000</v>
      </c>
    </row>
    <row r="2980" spans="1:11" s="23" customFormat="1" ht="22.5" x14ac:dyDescent="0.2">
      <c r="A2980" s="54">
        <v>11908</v>
      </c>
      <c r="B2980" s="54" t="s">
        <v>189</v>
      </c>
      <c r="C2980" s="55" t="s">
        <v>977</v>
      </c>
      <c r="D2980" s="54" t="s">
        <v>5135</v>
      </c>
      <c r="E2980" s="56">
        <v>44739</v>
      </c>
      <c r="F2980" s="26">
        <v>48392</v>
      </c>
      <c r="G2980" s="55" t="s">
        <v>5206</v>
      </c>
      <c r="H2980" s="57">
        <v>20000000</v>
      </c>
      <c r="I2980" s="39"/>
      <c r="J2980" s="40"/>
      <c r="K2980" s="45">
        <v>20000000</v>
      </c>
    </row>
    <row r="2981" spans="1:11" s="23" customFormat="1" ht="22.5" x14ac:dyDescent="0.2">
      <c r="A2981" s="54">
        <v>11909</v>
      </c>
      <c r="B2981" s="54" t="s">
        <v>189</v>
      </c>
      <c r="C2981" s="55" t="s">
        <v>977</v>
      </c>
      <c r="D2981" s="54" t="s">
        <v>5135</v>
      </c>
      <c r="E2981" s="56">
        <v>44739</v>
      </c>
      <c r="F2981" s="26">
        <v>48392</v>
      </c>
      <c r="G2981" s="55" t="s">
        <v>5207</v>
      </c>
      <c r="H2981" s="57">
        <v>50000000</v>
      </c>
      <c r="I2981" s="39"/>
      <c r="J2981" s="40"/>
      <c r="K2981" s="45">
        <v>50000000</v>
      </c>
    </row>
    <row r="2982" spans="1:11" s="23" customFormat="1" ht="22.5" x14ac:dyDescent="0.2">
      <c r="A2982" s="54">
        <v>11910</v>
      </c>
      <c r="B2982" s="54" t="s">
        <v>189</v>
      </c>
      <c r="C2982" s="55" t="s">
        <v>977</v>
      </c>
      <c r="D2982" s="54" t="s">
        <v>5135</v>
      </c>
      <c r="E2982" s="56">
        <v>44739</v>
      </c>
      <c r="F2982" s="26">
        <v>48392</v>
      </c>
      <c r="G2982" s="55" t="s">
        <v>5208</v>
      </c>
      <c r="H2982" s="57">
        <v>50000000</v>
      </c>
      <c r="I2982" s="39"/>
      <c r="J2982" s="40"/>
      <c r="K2982" s="45">
        <v>50000000</v>
      </c>
    </row>
    <row r="2983" spans="1:11" s="23" customFormat="1" ht="33.75" x14ac:dyDescent="0.2">
      <c r="A2983" s="54">
        <v>11911</v>
      </c>
      <c r="B2983" s="54" t="s">
        <v>189</v>
      </c>
      <c r="C2983" s="55" t="s">
        <v>977</v>
      </c>
      <c r="D2983" s="54" t="s">
        <v>5135</v>
      </c>
      <c r="E2983" s="56">
        <v>44739</v>
      </c>
      <c r="F2983" s="26">
        <v>48392</v>
      </c>
      <c r="G2983" s="55" t="s">
        <v>5209</v>
      </c>
      <c r="H2983" s="57">
        <v>50000000</v>
      </c>
      <c r="I2983" s="39">
        <v>3000000</v>
      </c>
      <c r="J2983" s="40">
        <v>44860</v>
      </c>
      <c r="K2983" s="45">
        <v>47000000</v>
      </c>
    </row>
    <row r="2984" spans="1:11" s="23" customFormat="1" ht="22.5" x14ac:dyDescent="0.2">
      <c r="A2984" s="54">
        <v>11912</v>
      </c>
      <c r="B2984" s="54" t="s">
        <v>189</v>
      </c>
      <c r="C2984" s="55" t="s">
        <v>977</v>
      </c>
      <c r="D2984" s="54" t="s">
        <v>5135</v>
      </c>
      <c r="E2984" s="56">
        <v>44739</v>
      </c>
      <c r="F2984" s="26">
        <v>48392</v>
      </c>
      <c r="G2984" s="55" t="s">
        <v>5210</v>
      </c>
      <c r="H2984" s="57">
        <v>50000000</v>
      </c>
      <c r="I2984" s="39"/>
      <c r="J2984" s="40"/>
      <c r="K2984" s="45">
        <v>50000000</v>
      </c>
    </row>
    <row r="2985" spans="1:11" s="23" customFormat="1" ht="33.75" x14ac:dyDescent="0.2">
      <c r="A2985" s="54">
        <v>11913</v>
      </c>
      <c r="B2985" s="54" t="s">
        <v>189</v>
      </c>
      <c r="C2985" s="55" t="s">
        <v>977</v>
      </c>
      <c r="D2985" s="54" t="s">
        <v>5135</v>
      </c>
      <c r="E2985" s="56">
        <v>44739</v>
      </c>
      <c r="F2985" s="26">
        <v>48392</v>
      </c>
      <c r="G2985" s="55" t="s">
        <v>5211</v>
      </c>
      <c r="H2985" s="57">
        <v>50000000</v>
      </c>
      <c r="I2985" s="39">
        <v>550000</v>
      </c>
      <c r="J2985" s="40">
        <v>44860</v>
      </c>
      <c r="K2985" s="45">
        <v>49450000</v>
      </c>
    </row>
    <row r="2986" spans="1:11" s="23" customFormat="1" ht="22.5" x14ac:dyDescent="0.2">
      <c r="A2986" s="54">
        <v>11914</v>
      </c>
      <c r="B2986" s="54" t="s">
        <v>189</v>
      </c>
      <c r="C2986" s="55" t="s">
        <v>977</v>
      </c>
      <c r="D2986" s="54" t="s">
        <v>5135</v>
      </c>
      <c r="E2986" s="56">
        <v>44739</v>
      </c>
      <c r="F2986" s="26">
        <v>48392</v>
      </c>
      <c r="G2986" s="55" t="s">
        <v>5212</v>
      </c>
      <c r="H2986" s="57">
        <v>50000000</v>
      </c>
      <c r="I2986" s="39">
        <v>2000000</v>
      </c>
      <c r="J2986" s="40">
        <v>44860</v>
      </c>
      <c r="K2986" s="45">
        <v>48000000</v>
      </c>
    </row>
    <row r="2987" spans="1:11" s="23" customFormat="1" ht="33.75" x14ac:dyDescent="0.2">
      <c r="A2987" s="54">
        <v>11915</v>
      </c>
      <c r="B2987" s="54" t="s">
        <v>189</v>
      </c>
      <c r="C2987" s="55" t="s">
        <v>977</v>
      </c>
      <c r="D2987" s="54" t="s">
        <v>5135</v>
      </c>
      <c r="E2987" s="56">
        <v>44739</v>
      </c>
      <c r="F2987" s="26">
        <v>48392</v>
      </c>
      <c r="G2987" s="55" t="s">
        <v>5213</v>
      </c>
      <c r="H2987" s="57">
        <v>250000000</v>
      </c>
      <c r="I2987" s="39"/>
      <c r="J2987" s="40"/>
      <c r="K2987" s="45">
        <v>250000000</v>
      </c>
    </row>
    <row r="2988" spans="1:11" s="23" customFormat="1" ht="33.75" x14ac:dyDescent="0.2">
      <c r="A2988" s="54">
        <v>11916</v>
      </c>
      <c r="B2988" s="54" t="s">
        <v>189</v>
      </c>
      <c r="C2988" s="55" t="s">
        <v>977</v>
      </c>
      <c r="D2988" s="54" t="s">
        <v>5135</v>
      </c>
      <c r="E2988" s="56">
        <v>44739</v>
      </c>
      <c r="F2988" s="26">
        <v>48392</v>
      </c>
      <c r="G2988" s="55" t="s">
        <v>5214</v>
      </c>
      <c r="H2988" s="57">
        <v>5000000</v>
      </c>
      <c r="I2988" s="39"/>
      <c r="J2988" s="40"/>
      <c r="K2988" s="45">
        <v>5000000</v>
      </c>
    </row>
    <row r="2989" spans="1:11" s="23" customFormat="1" ht="22.5" x14ac:dyDescent="0.2">
      <c r="A2989" s="54">
        <v>11917</v>
      </c>
      <c r="B2989" s="54" t="s">
        <v>189</v>
      </c>
      <c r="C2989" s="55" t="s">
        <v>977</v>
      </c>
      <c r="D2989" s="54" t="s">
        <v>5135</v>
      </c>
      <c r="E2989" s="56">
        <v>44739</v>
      </c>
      <c r="F2989" s="26">
        <v>48392</v>
      </c>
      <c r="G2989" s="55" t="s">
        <v>5215</v>
      </c>
      <c r="H2989" s="57">
        <v>14000000</v>
      </c>
      <c r="I2989" s="39">
        <v>1250000</v>
      </c>
      <c r="J2989" s="40">
        <v>44883</v>
      </c>
      <c r="K2989" s="45">
        <v>12750000</v>
      </c>
    </row>
    <row r="2990" spans="1:11" s="23" customFormat="1" ht="33.75" x14ac:dyDescent="0.2">
      <c r="A2990" s="54">
        <v>11918</v>
      </c>
      <c r="B2990" s="54" t="s">
        <v>189</v>
      </c>
      <c r="C2990" s="55" t="s">
        <v>977</v>
      </c>
      <c r="D2990" s="54" t="s">
        <v>5135</v>
      </c>
      <c r="E2990" s="56">
        <v>44739</v>
      </c>
      <c r="F2990" s="26">
        <v>48392</v>
      </c>
      <c r="G2990" s="55" t="s">
        <v>5216</v>
      </c>
      <c r="H2990" s="57">
        <v>1000000</v>
      </c>
      <c r="I2990" s="39"/>
      <c r="J2990" s="40"/>
      <c r="K2990" s="45">
        <v>1000000</v>
      </c>
    </row>
    <row r="2991" spans="1:11" s="23" customFormat="1" ht="33.75" x14ac:dyDescent="0.2">
      <c r="A2991" s="54">
        <v>11919</v>
      </c>
      <c r="B2991" s="54" t="s">
        <v>189</v>
      </c>
      <c r="C2991" s="55" t="s">
        <v>977</v>
      </c>
      <c r="D2991" s="54" t="s">
        <v>5135</v>
      </c>
      <c r="E2991" s="56">
        <v>44739</v>
      </c>
      <c r="F2991" s="26">
        <v>48392</v>
      </c>
      <c r="G2991" s="55" t="s">
        <v>5217</v>
      </c>
      <c r="H2991" s="57">
        <v>10000000</v>
      </c>
      <c r="I2991" s="39">
        <v>2500000</v>
      </c>
      <c r="J2991" s="40" t="s">
        <v>6417</v>
      </c>
      <c r="K2991" s="45">
        <v>7500000</v>
      </c>
    </row>
    <row r="2992" spans="1:11" s="23" customFormat="1" ht="45" x14ac:dyDescent="0.2">
      <c r="A2992" s="54">
        <v>11920</v>
      </c>
      <c r="B2992" s="54" t="s">
        <v>189</v>
      </c>
      <c r="C2992" s="55" t="s">
        <v>977</v>
      </c>
      <c r="D2992" s="54" t="s">
        <v>5135</v>
      </c>
      <c r="E2992" s="56">
        <v>44739</v>
      </c>
      <c r="F2992" s="26">
        <v>48392</v>
      </c>
      <c r="G2992" s="55" t="s">
        <v>5218</v>
      </c>
      <c r="H2992" s="57">
        <v>10000000</v>
      </c>
      <c r="I2992" s="39"/>
      <c r="J2992" s="40"/>
      <c r="K2992" s="45">
        <v>10000000</v>
      </c>
    </row>
    <row r="2993" spans="1:11" s="23" customFormat="1" ht="45" x14ac:dyDescent="0.2">
      <c r="A2993" s="54">
        <v>11921</v>
      </c>
      <c r="B2993" s="54" t="s">
        <v>189</v>
      </c>
      <c r="C2993" s="55" t="s">
        <v>977</v>
      </c>
      <c r="D2993" s="54" t="s">
        <v>5135</v>
      </c>
      <c r="E2993" s="56">
        <v>44739</v>
      </c>
      <c r="F2993" s="26">
        <v>48392</v>
      </c>
      <c r="G2993" s="55" t="s">
        <v>5219</v>
      </c>
      <c r="H2993" s="57">
        <v>200000000</v>
      </c>
      <c r="I2993" s="39"/>
      <c r="J2993" s="40"/>
      <c r="K2993" s="45">
        <v>200000000</v>
      </c>
    </row>
    <row r="2994" spans="1:11" s="23" customFormat="1" ht="45" x14ac:dyDescent="0.2">
      <c r="A2994" s="54">
        <v>11922</v>
      </c>
      <c r="B2994" s="54" t="s">
        <v>189</v>
      </c>
      <c r="C2994" s="55" t="s">
        <v>977</v>
      </c>
      <c r="D2994" s="54" t="s">
        <v>5135</v>
      </c>
      <c r="E2994" s="56">
        <v>44739</v>
      </c>
      <c r="F2994" s="26">
        <v>48392</v>
      </c>
      <c r="G2994" s="55" t="s">
        <v>5220</v>
      </c>
      <c r="H2994" s="57">
        <v>2500000</v>
      </c>
      <c r="I2994" s="39"/>
      <c r="J2994" s="40"/>
      <c r="K2994" s="45">
        <v>2500000</v>
      </c>
    </row>
    <row r="2995" spans="1:11" s="23" customFormat="1" ht="33.75" x14ac:dyDescent="0.2">
      <c r="A2995" s="54">
        <v>11923</v>
      </c>
      <c r="B2995" s="54" t="s">
        <v>189</v>
      </c>
      <c r="C2995" s="55" t="s">
        <v>977</v>
      </c>
      <c r="D2995" s="54" t="s">
        <v>5135</v>
      </c>
      <c r="E2995" s="56">
        <v>44739</v>
      </c>
      <c r="F2995" s="26">
        <v>48392</v>
      </c>
      <c r="G2995" s="55" t="s">
        <v>5221</v>
      </c>
      <c r="H2995" s="57">
        <v>10000000</v>
      </c>
      <c r="I2995" s="39"/>
      <c r="J2995" s="40"/>
      <c r="K2995" s="45">
        <v>10000000</v>
      </c>
    </row>
    <row r="2996" spans="1:11" s="23" customFormat="1" ht="33.75" x14ac:dyDescent="0.2">
      <c r="A2996" s="54">
        <v>11924</v>
      </c>
      <c r="B2996" s="54" t="s">
        <v>189</v>
      </c>
      <c r="C2996" s="55" t="s">
        <v>977</v>
      </c>
      <c r="D2996" s="54" t="s">
        <v>5135</v>
      </c>
      <c r="E2996" s="56">
        <v>44739</v>
      </c>
      <c r="F2996" s="26">
        <v>48392</v>
      </c>
      <c r="G2996" s="55" t="s">
        <v>5222</v>
      </c>
      <c r="H2996" s="57">
        <v>20000000</v>
      </c>
      <c r="I2996" s="39"/>
      <c r="J2996" s="40"/>
      <c r="K2996" s="45">
        <v>20000000</v>
      </c>
    </row>
    <row r="2997" spans="1:11" s="23" customFormat="1" ht="45" x14ac:dyDescent="0.2">
      <c r="A2997" s="54">
        <v>11925</v>
      </c>
      <c r="B2997" s="54" t="s">
        <v>189</v>
      </c>
      <c r="C2997" s="55" t="s">
        <v>977</v>
      </c>
      <c r="D2997" s="54" t="s">
        <v>5135</v>
      </c>
      <c r="E2997" s="56">
        <v>44739</v>
      </c>
      <c r="F2997" s="26">
        <v>48392</v>
      </c>
      <c r="G2997" s="55" t="s">
        <v>5223</v>
      </c>
      <c r="H2997" s="57">
        <v>50000000</v>
      </c>
      <c r="I2997" s="39"/>
      <c r="J2997" s="40"/>
      <c r="K2997" s="45">
        <v>50000000</v>
      </c>
    </row>
    <row r="2998" spans="1:11" s="23" customFormat="1" ht="22.5" x14ac:dyDescent="0.2">
      <c r="A2998" s="54">
        <v>11926</v>
      </c>
      <c r="B2998" s="54" t="s">
        <v>189</v>
      </c>
      <c r="C2998" s="55" t="s">
        <v>977</v>
      </c>
      <c r="D2998" s="54" t="s">
        <v>5135</v>
      </c>
      <c r="E2998" s="56">
        <v>44739</v>
      </c>
      <c r="F2998" s="26">
        <v>48392</v>
      </c>
      <c r="G2998" s="55" t="s">
        <v>5224</v>
      </c>
      <c r="H2998" s="57">
        <v>15000000</v>
      </c>
      <c r="I2998" s="39"/>
      <c r="J2998" s="40"/>
      <c r="K2998" s="45">
        <v>15000000</v>
      </c>
    </row>
    <row r="2999" spans="1:11" s="23" customFormat="1" ht="33.75" x14ac:dyDescent="0.2">
      <c r="A2999" s="54">
        <v>11927</v>
      </c>
      <c r="B2999" s="54" t="s">
        <v>189</v>
      </c>
      <c r="C2999" s="55" t="s">
        <v>977</v>
      </c>
      <c r="D2999" s="54" t="s">
        <v>5135</v>
      </c>
      <c r="E2999" s="56">
        <v>44739</v>
      </c>
      <c r="F2999" s="26">
        <v>48392</v>
      </c>
      <c r="G2999" s="55" t="s">
        <v>5225</v>
      </c>
      <c r="H2999" s="57">
        <v>50000000</v>
      </c>
      <c r="I2999" s="39"/>
      <c r="J2999" s="40"/>
      <c r="K2999" s="45">
        <v>50000000</v>
      </c>
    </row>
    <row r="3000" spans="1:11" s="23" customFormat="1" ht="22.5" x14ac:dyDescent="0.2">
      <c r="A3000" s="54">
        <v>11928</v>
      </c>
      <c r="B3000" s="54" t="s">
        <v>189</v>
      </c>
      <c r="C3000" s="55" t="s">
        <v>977</v>
      </c>
      <c r="D3000" s="54" t="s">
        <v>5135</v>
      </c>
      <c r="E3000" s="56">
        <v>44739</v>
      </c>
      <c r="F3000" s="26">
        <v>48392</v>
      </c>
      <c r="G3000" s="55" t="s">
        <v>5226</v>
      </c>
      <c r="H3000" s="57">
        <v>3000000</v>
      </c>
      <c r="I3000" s="39">
        <v>1000000</v>
      </c>
      <c r="J3000" s="40">
        <v>44865</v>
      </c>
      <c r="K3000" s="45">
        <v>2000000</v>
      </c>
    </row>
    <row r="3001" spans="1:11" s="23" customFormat="1" ht="22.5" x14ac:dyDescent="0.2">
      <c r="A3001" s="54">
        <v>11929</v>
      </c>
      <c r="B3001" s="54" t="s">
        <v>189</v>
      </c>
      <c r="C3001" s="55" t="s">
        <v>977</v>
      </c>
      <c r="D3001" s="54" t="s">
        <v>5135</v>
      </c>
      <c r="E3001" s="56">
        <v>44739</v>
      </c>
      <c r="F3001" s="26">
        <v>48392</v>
      </c>
      <c r="G3001" s="55" t="s">
        <v>5227</v>
      </c>
      <c r="H3001" s="57">
        <v>3000000</v>
      </c>
      <c r="I3001" s="39">
        <v>1000000</v>
      </c>
      <c r="J3001" s="40">
        <v>44860</v>
      </c>
      <c r="K3001" s="45">
        <v>2000000</v>
      </c>
    </row>
    <row r="3002" spans="1:11" s="23" customFormat="1" ht="22.5" x14ac:dyDescent="0.2">
      <c r="A3002" s="54">
        <v>11930</v>
      </c>
      <c r="B3002" s="54" t="s">
        <v>189</v>
      </c>
      <c r="C3002" s="55" t="s">
        <v>977</v>
      </c>
      <c r="D3002" s="54" t="s">
        <v>5135</v>
      </c>
      <c r="E3002" s="56">
        <v>44739</v>
      </c>
      <c r="F3002" s="26">
        <v>48392</v>
      </c>
      <c r="G3002" s="55" t="s">
        <v>5228</v>
      </c>
      <c r="H3002" s="57">
        <v>5000000</v>
      </c>
      <c r="I3002" s="39"/>
      <c r="J3002" s="40"/>
      <c r="K3002" s="45">
        <v>5000000</v>
      </c>
    </row>
    <row r="3003" spans="1:11" s="23" customFormat="1" ht="22.5" x14ac:dyDescent="0.2">
      <c r="A3003" s="54">
        <v>11931</v>
      </c>
      <c r="B3003" s="54" t="s">
        <v>189</v>
      </c>
      <c r="C3003" s="55" t="s">
        <v>977</v>
      </c>
      <c r="D3003" s="54" t="s">
        <v>5135</v>
      </c>
      <c r="E3003" s="56">
        <v>44739</v>
      </c>
      <c r="F3003" s="26">
        <v>48392</v>
      </c>
      <c r="G3003" s="55" t="s">
        <v>5229</v>
      </c>
      <c r="H3003" s="57">
        <v>3000000</v>
      </c>
      <c r="I3003" s="39"/>
      <c r="J3003" s="40"/>
      <c r="K3003" s="45">
        <v>3000000</v>
      </c>
    </row>
    <row r="3004" spans="1:11" s="23" customFormat="1" ht="33.75" x14ac:dyDescent="0.2">
      <c r="A3004" s="54">
        <v>11932</v>
      </c>
      <c r="B3004" s="54" t="s">
        <v>189</v>
      </c>
      <c r="C3004" s="55" t="s">
        <v>977</v>
      </c>
      <c r="D3004" s="54" t="s">
        <v>5135</v>
      </c>
      <c r="E3004" s="56">
        <v>44739</v>
      </c>
      <c r="F3004" s="26">
        <v>48392</v>
      </c>
      <c r="G3004" s="55" t="s">
        <v>5230</v>
      </c>
      <c r="H3004" s="57">
        <v>2500000</v>
      </c>
      <c r="I3004" s="39"/>
      <c r="J3004" s="40"/>
      <c r="K3004" s="45">
        <v>2500000</v>
      </c>
    </row>
    <row r="3005" spans="1:11" s="23" customFormat="1" ht="22.5" x14ac:dyDescent="0.2">
      <c r="A3005" s="54">
        <v>11933</v>
      </c>
      <c r="B3005" s="54" t="s">
        <v>189</v>
      </c>
      <c r="C3005" s="55" t="s">
        <v>977</v>
      </c>
      <c r="D3005" s="54" t="s">
        <v>5135</v>
      </c>
      <c r="E3005" s="56">
        <v>44739</v>
      </c>
      <c r="F3005" s="26">
        <v>48392</v>
      </c>
      <c r="G3005" s="55" t="s">
        <v>5231</v>
      </c>
      <c r="H3005" s="57">
        <v>2500000</v>
      </c>
      <c r="I3005" s="39">
        <v>1000000</v>
      </c>
      <c r="J3005" s="40">
        <v>44860</v>
      </c>
      <c r="K3005" s="45">
        <v>1500000</v>
      </c>
    </row>
    <row r="3006" spans="1:11" s="23" customFormat="1" ht="33.75" x14ac:dyDescent="0.2">
      <c r="A3006" s="54">
        <v>11934</v>
      </c>
      <c r="B3006" s="54" t="s">
        <v>189</v>
      </c>
      <c r="C3006" s="55" t="s">
        <v>977</v>
      </c>
      <c r="D3006" s="54" t="s">
        <v>5135</v>
      </c>
      <c r="E3006" s="56">
        <v>44739</v>
      </c>
      <c r="F3006" s="26">
        <v>48392</v>
      </c>
      <c r="G3006" s="55" t="s">
        <v>5232</v>
      </c>
      <c r="H3006" s="57">
        <v>2000000</v>
      </c>
      <c r="I3006" s="39"/>
      <c r="J3006" s="40"/>
      <c r="K3006" s="45">
        <v>2000000</v>
      </c>
    </row>
    <row r="3007" spans="1:11" s="23" customFormat="1" ht="22.5" x14ac:dyDescent="0.2">
      <c r="A3007" s="54">
        <v>11935</v>
      </c>
      <c r="B3007" s="54" t="s">
        <v>189</v>
      </c>
      <c r="C3007" s="55" t="s">
        <v>977</v>
      </c>
      <c r="D3007" s="54" t="s">
        <v>5135</v>
      </c>
      <c r="E3007" s="56">
        <v>44739</v>
      </c>
      <c r="F3007" s="26">
        <v>48392</v>
      </c>
      <c r="G3007" s="55" t="s">
        <v>5233</v>
      </c>
      <c r="H3007" s="57">
        <v>10000000</v>
      </c>
      <c r="I3007" s="39">
        <v>500000</v>
      </c>
      <c r="J3007" s="40">
        <v>44860</v>
      </c>
      <c r="K3007" s="45">
        <v>9500000</v>
      </c>
    </row>
    <row r="3008" spans="1:11" s="23" customFormat="1" ht="33.75" x14ac:dyDescent="0.2">
      <c r="A3008" s="54">
        <v>11936</v>
      </c>
      <c r="B3008" s="54" t="s">
        <v>189</v>
      </c>
      <c r="C3008" s="55" t="s">
        <v>977</v>
      </c>
      <c r="D3008" s="54" t="s">
        <v>5135</v>
      </c>
      <c r="E3008" s="56">
        <v>44739</v>
      </c>
      <c r="F3008" s="26">
        <v>48392</v>
      </c>
      <c r="G3008" s="55" t="s">
        <v>5234</v>
      </c>
      <c r="H3008" s="57">
        <v>10000000</v>
      </c>
      <c r="I3008" s="39"/>
      <c r="J3008" s="40"/>
      <c r="K3008" s="45">
        <v>10000000</v>
      </c>
    </row>
    <row r="3009" spans="1:11" s="23" customFormat="1" ht="22.5" x14ac:dyDescent="0.2">
      <c r="A3009" s="54">
        <v>11937</v>
      </c>
      <c r="B3009" s="54" t="s">
        <v>189</v>
      </c>
      <c r="C3009" s="55" t="s">
        <v>977</v>
      </c>
      <c r="D3009" s="54" t="s">
        <v>5135</v>
      </c>
      <c r="E3009" s="56">
        <v>44739</v>
      </c>
      <c r="F3009" s="26">
        <v>48392</v>
      </c>
      <c r="G3009" s="55" t="s">
        <v>5235</v>
      </c>
      <c r="H3009" s="57">
        <v>5000000</v>
      </c>
      <c r="I3009" s="39"/>
      <c r="J3009" s="40"/>
      <c r="K3009" s="45">
        <v>5000000</v>
      </c>
    </row>
    <row r="3010" spans="1:11" s="23" customFormat="1" ht="22.5" x14ac:dyDescent="0.2">
      <c r="A3010" s="54">
        <v>11938</v>
      </c>
      <c r="B3010" s="54" t="s">
        <v>189</v>
      </c>
      <c r="C3010" s="55" t="s">
        <v>977</v>
      </c>
      <c r="D3010" s="54" t="s">
        <v>5135</v>
      </c>
      <c r="E3010" s="56">
        <v>44739</v>
      </c>
      <c r="F3010" s="26">
        <v>48392</v>
      </c>
      <c r="G3010" s="55" t="s">
        <v>5236</v>
      </c>
      <c r="H3010" s="57">
        <v>625000</v>
      </c>
      <c r="I3010" s="39"/>
      <c r="J3010" s="40"/>
      <c r="K3010" s="45">
        <v>625000</v>
      </c>
    </row>
    <row r="3011" spans="1:11" s="23" customFormat="1" ht="22.5" x14ac:dyDescent="0.2">
      <c r="A3011" s="54">
        <v>11939</v>
      </c>
      <c r="B3011" s="54" t="s">
        <v>189</v>
      </c>
      <c r="C3011" s="55" t="s">
        <v>977</v>
      </c>
      <c r="D3011" s="54" t="s">
        <v>5135</v>
      </c>
      <c r="E3011" s="56">
        <v>44739</v>
      </c>
      <c r="F3011" s="26">
        <v>48392</v>
      </c>
      <c r="G3011" s="55" t="s">
        <v>5237</v>
      </c>
      <c r="H3011" s="57">
        <v>6000000</v>
      </c>
      <c r="I3011" s="39">
        <v>500000</v>
      </c>
      <c r="J3011" s="40">
        <v>44860</v>
      </c>
      <c r="K3011" s="45">
        <v>5500000</v>
      </c>
    </row>
    <row r="3012" spans="1:11" s="23" customFormat="1" ht="22.5" x14ac:dyDescent="0.2">
      <c r="A3012" s="54">
        <v>11940</v>
      </c>
      <c r="B3012" s="54" t="s">
        <v>189</v>
      </c>
      <c r="C3012" s="55" t="s">
        <v>1490</v>
      </c>
      <c r="D3012" s="54" t="s">
        <v>5135</v>
      </c>
      <c r="E3012" s="56">
        <v>44739</v>
      </c>
      <c r="F3012" s="26">
        <v>48392</v>
      </c>
      <c r="G3012" s="55" t="s">
        <v>5238</v>
      </c>
      <c r="H3012" s="57">
        <v>1300000</v>
      </c>
      <c r="I3012" s="39"/>
      <c r="J3012" s="40"/>
      <c r="K3012" s="45">
        <v>1300000</v>
      </c>
    </row>
    <row r="3013" spans="1:11" s="23" customFormat="1" ht="33.75" x14ac:dyDescent="0.2">
      <c r="A3013" s="54">
        <v>11941</v>
      </c>
      <c r="B3013" s="54" t="s">
        <v>189</v>
      </c>
      <c r="C3013" s="55" t="s">
        <v>1490</v>
      </c>
      <c r="D3013" s="54" t="s">
        <v>5135</v>
      </c>
      <c r="E3013" s="56">
        <v>44739</v>
      </c>
      <c r="F3013" s="26">
        <v>48392</v>
      </c>
      <c r="G3013" s="55" t="s">
        <v>5239</v>
      </c>
      <c r="H3013" s="57">
        <v>600000</v>
      </c>
      <c r="I3013" s="39"/>
      <c r="J3013" s="40"/>
      <c r="K3013" s="45">
        <v>600000</v>
      </c>
    </row>
    <row r="3014" spans="1:11" s="23" customFormat="1" ht="22.5" x14ac:dyDescent="0.2">
      <c r="A3014" s="54">
        <v>11942</v>
      </c>
      <c r="B3014" s="54" t="s">
        <v>189</v>
      </c>
      <c r="C3014" s="55" t="s">
        <v>656</v>
      </c>
      <c r="D3014" s="54" t="s">
        <v>5135</v>
      </c>
      <c r="E3014" s="56">
        <v>44739</v>
      </c>
      <c r="F3014" s="26">
        <v>48392</v>
      </c>
      <c r="G3014" s="55" t="s">
        <v>5240</v>
      </c>
      <c r="H3014" s="57">
        <v>2000000</v>
      </c>
      <c r="I3014" s="39"/>
      <c r="J3014" s="40"/>
      <c r="K3014" s="45">
        <v>2000000</v>
      </c>
    </row>
    <row r="3015" spans="1:11" s="23" customFormat="1" ht="22.5" x14ac:dyDescent="0.2">
      <c r="A3015" s="54">
        <v>11943</v>
      </c>
      <c r="B3015" s="54" t="s">
        <v>189</v>
      </c>
      <c r="C3015" s="55" t="s">
        <v>656</v>
      </c>
      <c r="D3015" s="54" t="s">
        <v>5135</v>
      </c>
      <c r="E3015" s="56">
        <v>44739</v>
      </c>
      <c r="F3015" s="26">
        <v>48392</v>
      </c>
      <c r="G3015" s="55" t="s">
        <v>5241</v>
      </c>
      <c r="H3015" s="57">
        <v>500000</v>
      </c>
      <c r="I3015" s="39"/>
      <c r="J3015" s="40"/>
      <c r="K3015" s="45">
        <v>500000</v>
      </c>
    </row>
    <row r="3016" spans="1:11" s="23" customFormat="1" ht="22.5" x14ac:dyDescent="0.2">
      <c r="A3016" s="54">
        <v>11944</v>
      </c>
      <c r="B3016" s="54" t="s">
        <v>189</v>
      </c>
      <c r="C3016" s="55" t="s">
        <v>883</v>
      </c>
      <c r="D3016" s="54" t="s">
        <v>5135</v>
      </c>
      <c r="E3016" s="56">
        <v>44739</v>
      </c>
      <c r="F3016" s="26">
        <v>48392</v>
      </c>
      <c r="G3016" s="55" t="s">
        <v>5242</v>
      </c>
      <c r="H3016" s="57">
        <v>1000000</v>
      </c>
      <c r="I3016" s="39"/>
      <c r="J3016" s="40"/>
      <c r="K3016" s="45">
        <v>1000000</v>
      </c>
    </row>
    <row r="3017" spans="1:11" s="23" customFormat="1" ht="22.5" x14ac:dyDescent="0.2">
      <c r="A3017" s="54">
        <v>11945</v>
      </c>
      <c r="B3017" s="54" t="s">
        <v>189</v>
      </c>
      <c r="C3017" s="55" t="s">
        <v>697</v>
      </c>
      <c r="D3017" s="54" t="s">
        <v>5135</v>
      </c>
      <c r="E3017" s="56">
        <v>44739</v>
      </c>
      <c r="F3017" s="26">
        <v>48392</v>
      </c>
      <c r="G3017" s="55" t="s">
        <v>5243</v>
      </c>
      <c r="H3017" s="57">
        <v>10000000</v>
      </c>
      <c r="I3017" s="39"/>
      <c r="J3017" s="40"/>
      <c r="K3017" s="45">
        <v>10000000</v>
      </c>
    </row>
    <row r="3018" spans="1:11" s="23" customFormat="1" ht="22.5" x14ac:dyDescent="0.2">
      <c r="A3018" s="54">
        <v>11946</v>
      </c>
      <c r="B3018" s="54" t="s">
        <v>189</v>
      </c>
      <c r="C3018" s="55" t="s">
        <v>697</v>
      </c>
      <c r="D3018" s="54" t="s">
        <v>5135</v>
      </c>
      <c r="E3018" s="56">
        <v>44739</v>
      </c>
      <c r="F3018" s="26">
        <v>48392</v>
      </c>
      <c r="G3018" s="55" t="s">
        <v>1870</v>
      </c>
      <c r="H3018" s="57">
        <v>3000000</v>
      </c>
      <c r="I3018" s="39"/>
      <c r="J3018" s="40"/>
      <c r="K3018" s="45">
        <v>3000000</v>
      </c>
    </row>
    <row r="3019" spans="1:11" s="23" customFormat="1" ht="22.5" x14ac:dyDescent="0.2">
      <c r="A3019" s="54">
        <v>11947</v>
      </c>
      <c r="B3019" s="54" t="s">
        <v>189</v>
      </c>
      <c r="C3019" s="55" t="s">
        <v>697</v>
      </c>
      <c r="D3019" s="54" t="s">
        <v>5135</v>
      </c>
      <c r="E3019" s="56">
        <v>44739</v>
      </c>
      <c r="F3019" s="26">
        <v>48392</v>
      </c>
      <c r="G3019" s="55" t="s">
        <v>1871</v>
      </c>
      <c r="H3019" s="57">
        <v>1000000</v>
      </c>
      <c r="I3019" s="39"/>
      <c r="J3019" s="40"/>
      <c r="K3019" s="45">
        <v>1000000</v>
      </c>
    </row>
    <row r="3020" spans="1:11" s="23" customFormat="1" ht="33.75" x14ac:dyDescent="0.2">
      <c r="A3020" s="54">
        <v>11948</v>
      </c>
      <c r="B3020" s="54" t="s">
        <v>189</v>
      </c>
      <c r="C3020" s="55" t="s">
        <v>1874</v>
      </c>
      <c r="D3020" s="54" t="s">
        <v>5135</v>
      </c>
      <c r="E3020" s="56">
        <v>44739</v>
      </c>
      <c r="F3020" s="26">
        <v>48392</v>
      </c>
      <c r="G3020" s="55" t="s">
        <v>5244</v>
      </c>
      <c r="H3020" s="57">
        <v>5000000</v>
      </c>
      <c r="I3020" s="39"/>
      <c r="J3020" s="40"/>
      <c r="K3020" s="45">
        <v>5000000</v>
      </c>
    </row>
    <row r="3021" spans="1:11" s="23" customFormat="1" ht="22.5" x14ac:dyDescent="0.2">
      <c r="A3021" s="54">
        <v>11949</v>
      </c>
      <c r="B3021" s="54" t="s">
        <v>189</v>
      </c>
      <c r="C3021" s="55" t="s">
        <v>727</v>
      </c>
      <c r="D3021" s="54" t="s">
        <v>5135</v>
      </c>
      <c r="E3021" s="56">
        <v>44739</v>
      </c>
      <c r="F3021" s="26">
        <v>48392</v>
      </c>
      <c r="G3021" s="55" t="s">
        <v>5245</v>
      </c>
      <c r="H3021" s="57">
        <v>10000000</v>
      </c>
      <c r="I3021" s="39"/>
      <c r="J3021" s="40"/>
      <c r="K3021" s="45">
        <v>10000000</v>
      </c>
    </row>
    <row r="3022" spans="1:11" s="23" customFormat="1" ht="22.5" x14ac:dyDescent="0.2">
      <c r="A3022" s="54">
        <v>11950</v>
      </c>
      <c r="B3022" s="54" t="s">
        <v>189</v>
      </c>
      <c r="C3022" s="55" t="s">
        <v>5246</v>
      </c>
      <c r="D3022" s="54" t="s">
        <v>5135</v>
      </c>
      <c r="E3022" s="56">
        <v>44739</v>
      </c>
      <c r="F3022" s="26">
        <v>48392</v>
      </c>
      <c r="G3022" s="55" t="s">
        <v>5242</v>
      </c>
      <c r="H3022" s="57">
        <v>1000000</v>
      </c>
      <c r="I3022" s="39"/>
      <c r="J3022" s="40"/>
      <c r="K3022" s="45">
        <v>1000000</v>
      </c>
    </row>
    <row r="3023" spans="1:11" s="23" customFormat="1" ht="33.75" x14ac:dyDescent="0.2">
      <c r="A3023" s="54">
        <v>11951</v>
      </c>
      <c r="B3023" s="54" t="s">
        <v>189</v>
      </c>
      <c r="C3023" s="55" t="s">
        <v>655</v>
      </c>
      <c r="D3023" s="54" t="s">
        <v>5135</v>
      </c>
      <c r="E3023" s="56">
        <v>44739</v>
      </c>
      <c r="F3023" s="26">
        <v>48392</v>
      </c>
      <c r="G3023" s="55" t="s">
        <v>5247</v>
      </c>
      <c r="H3023" s="57">
        <v>10000000</v>
      </c>
      <c r="I3023" s="39"/>
      <c r="J3023" s="40"/>
      <c r="K3023" s="45">
        <v>10000000</v>
      </c>
    </row>
    <row r="3024" spans="1:11" s="23" customFormat="1" ht="33.75" x14ac:dyDescent="0.2">
      <c r="A3024" s="54">
        <v>11952</v>
      </c>
      <c r="B3024" s="54" t="s">
        <v>189</v>
      </c>
      <c r="C3024" s="55" t="s">
        <v>5248</v>
      </c>
      <c r="D3024" s="54" t="s">
        <v>5135</v>
      </c>
      <c r="E3024" s="56">
        <v>44739</v>
      </c>
      <c r="F3024" s="26">
        <v>48392</v>
      </c>
      <c r="G3024" s="55" t="s">
        <v>5249</v>
      </c>
      <c r="H3024" s="57">
        <v>5000000</v>
      </c>
      <c r="I3024" s="39"/>
      <c r="J3024" s="40"/>
      <c r="K3024" s="45">
        <v>5000000</v>
      </c>
    </row>
    <row r="3025" spans="1:11" s="23" customFormat="1" ht="22.5" x14ac:dyDescent="0.2">
      <c r="A3025" s="54">
        <v>11953</v>
      </c>
      <c r="B3025" s="54" t="s">
        <v>189</v>
      </c>
      <c r="C3025" s="55" t="s">
        <v>5250</v>
      </c>
      <c r="D3025" s="54" t="s">
        <v>5135</v>
      </c>
      <c r="E3025" s="56">
        <v>44739</v>
      </c>
      <c r="F3025" s="26">
        <v>48392</v>
      </c>
      <c r="G3025" s="55" t="s">
        <v>5251</v>
      </c>
      <c r="H3025" s="57">
        <v>1000000</v>
      </c>
      <c r="I3025" s="39"/>
      <c r="J3025" s="40"/>
      <c r="K3025" s="45">
        <v>1000000</v>
      </c>
    </row>
    <row r="3026" spans="1:11" s="23" customFormat="1" ht="33.75" x14ac:dyDescent="0.2">
      <c r="A3026" s="54">
        <v>11954</v>
      </c>
      <c r="B3026" s="54" t="s">
        <v>189</v>
      </c>
      <c r="C3026" s="55" t="s">
        <v>5250</v>
      </c>
      <c r="D3026" s="54" t="s">
        <v>5135</v>
      </c>
      <c r="E3026" s="56">
        <v>44739</v>
      </c>
      <c r="F3026" s="26">
        <v>48392</v>
      </c>
      <c r="G3026" s="55" t="s">
        <v>5252</v>
      </c>
      <c r="H3026" s="57">
        <v>14636150</v>
      </c>
      <c r="I3026" s="39">
        <v>4000000</v>
      </c>
      <c r="J3026" s="40">
        <v>44883</v>
      </c>
      <c r="K3026" s="45">
        <v>10636150</v>
      </c>
    </row>
    <row r="3027" spans="1:11" s="23" customFormat="1" ht="45" x14ac:dyDescent="0.2">
      <c r="A3027" s="54">
        <v>11955</v>
      </c>
      <c r="B3027" s="54" t="s">
        <v>189</v>
      </c>
      <c r="C3027" s="55" t="s">
        <v>1262</v>
      </c>
      <c r="D3027" s="54" t="s">
        <v>5135</v>
      </c>
      <c r="E3027" s="56">
        <v>44739</v>
      </c>
      <c r="F3027" s="26">
        <v>48392</v>
      </c>
      <c r="G3027" s="55" t="s">
        <v>5253</v>
      </c>
      <c r="H3027" s="57">
        <v>10000000</v>
      </c>
      <c r="I3027" s="39"/>
      <c r="J3027" s="40"/>
      <c r="K3027" s="45">
        <v>10000000</v>
      </c>
    </row>
    <row r="3028" spans="1:11" s="23" customFormat="1" ht="22.5" x14ac:dyDescent="0.2">
      <c r="A3028" s="54">
        <v>11956</v>
      </c>
      <c r="B3028" s="54" t="s">
        <v>189</v>
      </c>
      <c r="C3028" s="55" t="s">
        <v>1876</v>
      </c>
      <c r="D3028" s="54" t="s">
        <v>5135</v>
      </c>
      <c r="E3028" s="56">
        <v>44739</v>
      </c>
      <c r="F3028" s="26">
        <v>48392</v>
      </c>
      <c r="G3028" s="55" t="s">
        <v>5254</v>
      </c>
      <c r="H3028" s="57">
        <v>2500000</v>
      </c>
      <c r="I3028" s="39"/>
      <c r="J3028" s="40"/>
      <c r="K3028" s="45">
        <v>2500000</v>
      </c>
    </row>
    <row r="3029" spans="1:11" s="23" customFormat="1" ht="45" x14ac:dyDescent="0.2">
      <c r="A3029" s="54">
        <v>11957</v>
      </c>
      <c r="B3029" s="54" t="s">
        <v>189</v>
      </c>
      <c r="C3029" s="55" t="s">
        <v>5255</v>
      </c>
      <c r="D3029" s="54" t="s">
        <v>5135</v>
      </c>
      <c r="E3029" s="56">
        <v>44739</v>
      </c>
      <c r="F3029" s="26">
        <v>48392</v>
      </c>
      <c r="G3029" s="55" t="s">
        <v>5256</v>
      </c>
      <c r="H3029" s="57">
        <v>10000000</v>
      </c>
      <c r="I3029" s="39">
        <v>5000000</v>
      </c>
      <c r="J3029" s="40">
        <v>44860</v>
      </c>
      <c r="K3029" s="45">
        <v>5000000</v>
      </c>
    </row>
    <row r="3030" spans="1:11" s="23" customFormat="1" ht="33.75" x14ac:dyDescent="0.2">
      <c r="A3030" s="54">
        <v>11958</v>
      </c>
      <c r="B3030" s="54" t="s">
        <v>189</v>
      </c>
      <c r="C3030" s="55" t="s">
        <v>5257</v>
      </c>
      <c r="D3030" s="54" t="s">
        <v>5135</v>
      </c>
      <c r="E3030" s="56">
        <v>44739</v>
      </c>
      <c r="F3030" s="26">
        <v>48392</v>
      </c>
      <c r="G3030" s="55" t="s">
        <v>5258</v>
      </c>
      <c r="H3030" s="57">
        <v>15000000</v>
      </c>
      <c r="I3030" s="39">
        <v>5000000</v>
      </c>
      <c r="J3030" s="40">
        <v>44860</v>
      </c>
      <c r="K3030" s="45">
        <v>10000000</v>
      </c>
    </row>
    <row r="3031" spans="1:11" s="23" customFormat="1" ht="22.5" x14ac:dyDescent="0.2">
      <c r="A3031" s="54">
        <v>11959</v>
      </c>
      <c r="B3031" s="54" t="s">
        <v>189</v>
      </c>
      <c r="C3031" s="55" t="s">
        <v>3700</v>
      </c>
      <c r="D3031" s="54" t="s">
        <v>5135</v>
      </c>
      <c r="E3031" s="56">
        <v>44739</v>
      </c>
      <c r="F3031" s="26">
        <v>48392</v>
      </c>
      <c r="G3031" s="55" t="s">
        <v>5259</v>
      </c>
      <c r="H3031" s="57">
        <v>1000000</v>
      </c>
      <c r="I3031" s="39">
        <v>1000000</v>
      </c>
      <c r="J3031" s="40">
        <v>44692</v>
      </c>
      <c r="K3031" s="45">
        <v>0</v>
      </c>
    </row>
    <row r="3032" spans="1:11" s="23" customFormat="1" ht="33.75" x14ac:dyDescent="0.2">
      <c r="A3032" s="54">
        <v>11960</v>
      </c>
      <c r="B3032" s="54" t="s">
        <v>189</v>
      </c>
      <c r="C3032" s="55" t="s">
        <v>5260</v>
      </c>
      <c r="D3032" s="54" t="s">
        <v>5135</v>
      </c>
      <c r="E3032" s="56">
        <v>44739</v>
      </c>
      <c r="F3032" s="26">
        <v>48392</v>
      </c>
      <c r="G3032" s="55" t="s">
        <v>5261</v>
      </c>
      <c r="H3032" s="57">
        <v>2500000</v>
      </c>
      <c r="I3032" s="39"/>
      <c r="J3032" s="40"/>
      <c r="K3032" s="45">
        <v>2500000</v>
      </c>
    </row>
    <row r="3033" spans="1:11" s="23" customFormat="1" ht="22.5" x14ac:dyDescent="0.2">
      <c r="A3033" s="54">
        <v>11961</v>
      </c>
      <c r="B3033" s="54" t="s">
        <v>189</v>
      </c>
      <c r="C3033" s="55" t="s">
        <v>843</v>
      </c>
      <c r="D3033" s="54" t="s">
        <v>5135</v>
      </c>
      <c r="E3033" s="56">
        <v>44739</v>
      </c>
      <c r="F3033" s="26">
        <v>48392</v>
      </c>
      <c r="G3033" s="55" t="s">
        <v>5262</v>
      </c>
      <c r="H3033" s="57">
        <v>750000</v>
      </c>
      <c r="I3033" s="39"/>
      <c r="J3033" s="40"/>
      <c r="K3033" s="45">
        <v>750000</v>
      </c>
    </row>
    <row r="3034" spans="1:11" s="23" customFormat="1" ht="22.5" x14ac:dyDescent="0.2">
      <c r="A3034" s="54">
        <v>11962</v>
      </c>
      <c r="B3034" s="54" t="s">
        <v>189</v>
      </c>
      <c r="C3034" s="55" t="s">
        <v>843</v>
      </c>
      <c r="D3034" s="54" t="s">
        <v>5135</v>
      </c>
      <c r="E3034" s="56">
        <v>44739</v>
      </c>
      <c r="F3034" s="26">
        <v>48392</v>
      </c>
      <c r="G3034" s="55" t="s">
        <v>5263</v>
      </c>
      <c r="H3034" s="57">
        <v>1750000</v>
      </c>
      <c r="I3034" s="39"/>
      <c r="J3034" s="40"/>
      <c r="K3034" s="45">
        <v>1750000</v>
      </c>
    </row>
    <row r="3035" spans="1:11" s="23" customFormat="1" ht="22.5" x14ac:dyDescent="0.2">
      <c r="A3035" s="54">
        <v>11963</v>
      </c>
      <c r="B3035" s="54" t="s">
        <v>189</v>
      </c>
      <c r="C3035" s="55" t="s">
        <v>843</v>
      </c>
      <c r="D3035" s="54" t="s">
        <v>5135</v>
      </c>
      <c r="E3035" s="56">
        <v>44739</v>
      </c>
      <c r="F3035" s="26">
        <v>48392</v>
      </c>
      <c r="G3035" s="55" t="s">
        <v>5264</v>
      </c>
      <c r="H3035" s="57">
        <v>1750000</v>
      </c>
      <c r="I3035" s="39"/>
      <c r="J3035" s="40"/>
      <c r="K3035" s="45">
        <v>1750000</v>
      </c>
    </row>
    <row r="3036" spans="1:11" s="23" customFormat="1" ht="22.5" x14ac:dyDescent="0.2">
      <c r="A3036" s="54">
        <v>11964</v>
      </c>
      <c r="B3036" s="54" t="s">
        <v>189</v>
      </c>
      <c r="C3036" s="55" t="s">
        <v>659</v>
      </c>
      <c r="D3036" s="54" t="s">
        <v>5135</v>
      </c>
      <c r="E3036" s="56">
        <v>44739</v>
      </c>
      <c r="F3036" s="26">
        <v>48392</v>
      </c>
      <c r="G3036" s="55" t="s">
        <v>5265</v>
      </c>
      <c r="H3036" s="57">
        <v>20000000</v>
      </c>
      <c r="I3036" s="39">
        <v>1000000</v>
      </c>
      <c r="J3036" s="40">
        <v>44860</v>
      </c>
      <c r="K3036" s="45">
        <v>19000000</v>
      </c>
    </row>
    <row r="3037" spans="1:11" s="23" customFormat="1" ht="22.5" x14ac:dyDescent="0.2">
      <c r="A3037" s="54">
        <v>11965</v>
      </c>
      <c r="B3037" s="54" t="s">
        <v>189</v>
      </c>
      <c r="C3037" s="55" t="s">
        <v>5266</v>
      </c>
      <c r="D3037" s="54" t="s">
        <v>5135</v>
      </c>
      <c r="E3037" s="56">
        <v>44739</v>
      </c>
      <c r="F3037" s="26">
        <v>48392</v>
      </c>
      <c r="G3037" s="55" t="s">
        <v>5267</v>
      </c>
      <c r="H3037" s="57">
        <v>10000000</v>
      </c>
      <c r="I3037" s="39"/>
      <c r="J3037" s="40"/>
      <c r="K3037" s="45">
        <v>10000000</v>
      </c>
    </row>
    <row r="3038" spans="1:11" s="23" customFormat="1" ht="22.5" x14ac:dyDescent="0.2">
      <c r="A3038" s="54">
        <v>11966</v>
      </c>
      <c r="B3038" s="54" t="s">
        <v>189</v>
      </c>
      <c r="C3038" s="55" t="s">
        <v>1875</v>
      </c>
      <c r="D3038" s="54" t="s">
        <v>5135</v>
      </c>
      <c r="E3038" s="56">
        <v>44739</v>
      </c>
      <c r="F3038" s="26">
        <v>48392</v>
      </c>
      <c r="G3038" s="55" t="s">
        <v>5268</v>
      </c>
      <c r="H3038" s="57">
        <v>10000000</v>
      </c>
      <c r="I3038" s="39"/>
      <c r="J3038" s="40"/>
      <c r="K3038" s="45">
        <v>10000000</v>
      </c>
    </row>
    <row r="3039" spans="1:11" s="23" customFormat="1" ht="22.5" x14ac:dyDescent="0.2">
      <c r="A3039" s="54">
        <v>11967</v>
      </c>
      <c r="B3039" s="54" t="s">
        <v>189</v>
      </c>
      <c r="C3039" s="55" t="s">
        <v>1654</v>
      </c>
      <c r="D3039" s="54" t="s">
        <v>5135</v>
      </c>
      <c r="E3039" s="56">
        <v>44739</v>
      </c>
      <c r="F3039" s="26">
        <v>48392</v>
      </c>
      <c r="G3039" s="55" t="s">
        <v>5242</v>
      </c>
      <c r="H3039" s="57">
        <v>1000000</v>
      </c>
      <c r="I3039" s="39"/>
      <c r="J3039" s="40"/>
      <c r="K3039" s="45">
        <v>1000000</v>
      </c>
    </row>
    <row r="3040" spans="1:11" s="23" customFormat="1" ht="22.5" x14ac:dyDescent="0.2">
      <c r="A3040" s="54">
        <v>11968</v>
      </c>
      <c r="B3040" s="54" t="s">
        <v>189</v>
      </c>
      <c r="C3040" s="55" t="s">
        <v>5269</v>
      </c>
      <c r="D3040" s="54" t="s">
        <v>5135</v>
      </c>
      <c r="E3040" s="56">
        <v>44739</v>
      </c>
      <c r="F3040" s="26">
        <v>48392</v>
      </c>
      <c r="G3040" s="55" t="s">
        <v>5270</v>
      </c>
      <c r="H3040" s="57">
        <v>10000000</v>
      </c>
      <c r="I3040" s="39"/>
      <c r="J3040" s="40"/>
      <c r="K3040" s="45">
        <v>10000000</v>
      </c>
    </row>
    <row r="3041" spans="1:11" s="23" customFormat="1" ht="33.75" x14ac:dyDescent="0.2">
      <c r="A3041" s="54">
        <v>11969</v>
      </c>
      <c r="B3041" s="54" t="s">
        <v>189</v>
      </c>
      <c r="C3041" s="55" t="s">
        <v>5269</v>
      </c>
      <c r="D3041" s="54" t="s">
        <v>5135</v>
      </c>
      <c r="E3041" s="56">
        <v>44739</v>
      </c>
      <c r="F3041" s="26">
        <v>48392</v>
      </c>
      <c r="G3041" s="55" t="s">
        <v>5271</v>
      </c>
      <c r="H3041" s="57">
        <v>5000000</v>
      </c>
      <c r="I3041" s="39"/>
      <c r="J3041" s="40"/>
      <c r="K3041" s="45">
        <v>5000000</v>
      </c>
    </row>
    <row r="3042" spans="1:11" s="23" customFormat="1" ht="33.75" x14ac:dyDescent="0.2">
      <c r="A3042" s="54">
        <v>11970</v>
      </c>
      <c r="B3042" s="54" t="s">
        <v>189</v>
      </c>
      <c r="C3042" s="55" t="s">
        <v>1877</v>
      </c>
      <c r="D3042" s="54" t="s">
        <v>5135</v>
      </c>
      <c r="E3042" s="56">
        <v>44739</v>
      </c>
      <c r="F3042" s="26">
        <v>48392</v>
      </c>
      <c r="G3042" s="55" t="s">
        <v>5272</v>
      </c>
      <c r="H3042" s="57">
        <v>10000000</v>
      </c>
      <c r="I3042" s="39"/>
      <c r="J3042" s="40"/>
      <c r="K3042" s="45">
        <v>10000000</v>
      </c>
    </row>
    <row r="3043" spans="1:11" s="23" customFormat="1" ht="22.5" x14ac:dyDescent="0.2">
      <c r="A3043" s="54">
        <v>11971</v>
      </c>
      <c r="B3043" s="54" t="s">
        <v>189</v>
      </c>
      <c r="C3043" s="55" t="s">
        <v>1877</v>
      </c>
      <c r="D3043" s="54" t="s">
        <v>5135</v>
      </c>
      <c r="E3043" s="56">
        <v>44739</v>
      </c>
      <c r="F3043" s="26">
        <v>48392</v>
      </c>
      <c r="G3043" s="55" t="s">
        <v>5273</v>
      </c>
      <c r="H3043" s="57">
        <v>10000000</v>
      </c>
      <c r="I3043" s="39"/>
      <c r="J3043" s="40"/>
      <c r="K3043" s="45">
        <v>10000000</v>
      </c>
    </row>
    <row r="3044" spans="1:11" s="23" customFormat="1" ht="22.5" x14ac:dyDescent="0.2">
      <c r="A3044" s="54">
        <v>11972</v>
      </c>
      <c r="B3044" s="54" t="s">
        <v>189</v>
      </c>
      <c r="C3044" s="55" t="s">
        <v>1512</v>
      </c>
      <c r="D3044" s="54" t="s">
        <v>5135</v>
      </c>
      <c r="E3044" s="56">
        <v>44739</v>
      </c>
      <c r="F3044" s="26">
        <v>48392</v>
      </c>
      <c r="G3044" s="55" t="s">
        <v>5274</v>
      </c>
      <c r="H3044" s="57">
        <v>10000000</v>
      </c>
      <c r="I3044" s="39">
        <v>1000000</v>
      </c>
      <c r="J3044" s="40">
        <v>44883</v>
      </c>
      <c r="K3044" s="45">
        <v>9000000</v>
      </c>
    </row>
    <row r="3045" spans="1:11" s="23" customFormat="1" ht="22.5" x14ac:dyDescent="0.2">
      <c r="A3045" s="54">
        <v>11973</v>
      </c>
      <c r="B3045" s="54" t="s">
        <v>189</v>
      </c>
      <c r="C3045" s="55" t="s">
        <v>1512</v>
      </c>
      <c r="D3045" s="54" t="s">
        <v>5135</v>
      </c>
      <c r="E3045" s="56">
        <v>44739</v>
      </c>
      <c r="F3045" s="26">
        <v>48392</v>
      </c>
      <c r="G3045" s="55" t="s">
        <v>5242</v>
      </c>
      <c r="H3045" s="57">
        <v>1000000</v>
      </c>
      <c r="I3045" s="39"/>
      <c r="J3045" s="40"/>
      <c r="K3045" s="45">
        <v>1000000</v>
      </c>
    </row>
    <row r="3046" spans="1:11" s="23" customFormat="1" ht="45" x14ac:dyDescent="0.2">
      <c r="A3046" s="54">
        <v>11974</v>
      </c>
      <c r="B3046" s="54" t="s">
        <v>189</v>
      </c>
      <c r="C3046" s="55" t="s">
        <v>1549</v>
      </c>
      <c r="D3046" s="54" t="s">
        <v>5135</v>
      </c>
      <c r="E3046" s="56">
        <v>44739</v>
      </c>
      <c r="F3046" s="26">
        <v>48392</v>
      </c>
      <c r="G3046" s="55" t="s">
        <v>5275</v>
      </c>
      <c r="H3046" s="57">
        <v>15000000</v>
      </c>
      <c r="I3046" s="39"/>
      <c r="J3046" s="40"/>
      <c r="K3046" s="45">
        <v>15000000</v>
      </c>
    </row>
    <row r="3047" spans="1:11" s="23" customFormat="1" ht="22.5" x14ac:dyDescent="0.2">
      <c r="A3047" s="54">
        <v>11975</v>
      </c>
      <c r="B3047" s="54" t="s">
        <v>189</v>
      </c>
      <c r="C3047" s="55" t="s">
        <v>1777</v>
      </c>
      <c r="D3047" s="54" t="s">
        <v>5135</v>
      </c>
      <c r="E3047" s="56">
        <v>44739</v>
      </c>
      <c r="F3047" s="26">
        <v>48392</v>
      </c>
      <c r="G3047" s="55" t="s">
        <v>5276</v>
      </c>
      <c r="H3047" s="57">
        <v>6000000</v>
      </c>
      <c r="I3047" s="39"/>
      <c r="J3047" s="40"/>
      <c r="K3047" s="45">
        <v>6000000</v>
      </c>
    </row>
    <row r="3048" spans="1:11" s="23" customFormat="1" ht="22.5" x14ac:dyDescent="0.2">
      <c r="A3048" s="54">
        <v>11976</v>
      </c>
      <c r="B3048" s="54" t="s">
        <v>189</v>
      </c>
      <c r="C3048" s="55" t="s">
        <v>878</v>
      </c>
      <c r="D3048" s="54" t="s">
        <v>5135</v>
      </c>
      <c r="E3048" s="56">
        <v>44739</v>
      </c>
      <c r="F3048" s="26">
        <v>48392</v>
      </c>
      <c r="G3048" s="55" t="s">
        <v>5277</v>
      </c>
      <c r="H3048" s="57">
        <v>500000</v>
      </c>
      <c r="I3048" s="39"/>
      <c r="J3048" s="40"/>
      <c r="K3048" s="45">
        <v>500000</v>
      </c>
    </row>
    <row r="3049" spans="1:11" s="23" customFormat="1" ht="33.75" x14ac:dyDescent="0.2">
      <c r="A3049" s="54">
        <v>11977</v>
      </c>
      <c r="B3049" s="54" t="s">
        <v>189</v>
      </c>
      <c r="C3049" s="55" t="s">
        <v>878</v>
      </c>
      <c r="D3049" s="54" t="s">
        <v>5135</v>
      </c>
      <c r="E3049" s="56">
        <v>44739</v>
      </c>
      <c r="F3049" s="26">
        <v>48392</v>
      </c>
      <c r="G3049" s="55" t="s">
        <v>5278</v>
      </c>
      <c r="H3049" s="57">
        <v>800000</v>
      </c>
      <c r="I3049" s="39"/>
      <c r="J3049" s="40"/>
      <c r="K3049" s="45">
        <v>800000</v>
      </c>
    </row>
    <row r="3050" spans="1:11" s="23" customFormat="1" ht="22.5" x14ac:dyDescent="0.2">
      <c r="A3050" s="54">
        <v>11978</v>
      </c>
      <c r="B3050" s="54" t="s">
        <v>189</v>
      </c>
      <c r="C3050" s="55" t="s">
        <v>5279</v>
      </c>
      <c r="D3050" s="54" t="s">
        <v>5135</v>
      </c>
      <c r="E3050" s="56">
        <v>44739</v>
      </c>
      <c r="F3050" s="26">
        <v>48392</v>
      </c>
      <c r="G3050" s="55" t="s">
        <v>5242</v>
      </c>
      <c r="H3050" s="57">
        <v>1000000</v>
      </c>
      <c r="I3050" s="39"/>
      <c r="J3050" s="40"/>
      <c r="K3050" s="45">
        <v>1000000</v>
      </c>
    </row>
    <row r="3051" spans="1:11" s="23" customFormat="1" ht="22.5" x14ac:dyDescent="0.2">
      <c r="A3051" s="54">
        <v>11979</v>
      </c>
      <c r="B3051" s="54" t="s">
        <v>189</v>
      </c>
      <c r="C3051" s="55" t="s">
        <v>5279</v>
      </c>
      <c r="D3051" s="54" t="s">
        <v>5135</v>
      </c>
      <c r="E3051" s="56">
        <v>44739</v>
      </c>
      <c r="F3051" s="26">
        <v>48392</v>
      </c>
      <c r="G3051" s="55" t="s">
        <v>5280</v>
      </c>
      <c r="H3051" s="57">
        <v>1000000</v>
      </c>
      <c r="I3051" s="39"/>
      <c r="J3051" s="40"/>
      <c r="K3051" s="45">
        <v>1000000</v>
      </c>
    </row>
    <row r="3052" spans="1:11" s="23" customFormat="1" ht="33.75" x14ac:dyDescent="0.2">
      <c r="A3052" s="54">
        <v>11980</v>
      </c>
      <c r="B3052" s="54" t="s">
        <v>103</v>
      </c>
      <c r="C3052" s="55" t="s">
        <v>976</v>
      </c>
      <c r="D3052" s="54" t="s">
        <v>5135</v>
      </c>
      <c r="E3052" s="56">
        <v>44739</v>
      </c>
      <c r="F3052" s="26">
        <v>48392</v>
      </c>
      <c r="G3052" s="55" t="s">
        <v>5281</v>
      </c>
      <c r="H3052" s="57">
        <v>2000000</v>
      </c>
      <c r="I3052" s="39"/>
      <c r="J3052" s="40"/>
      <c r="K3052" s="45">
        <v>2000000</v>
      </c>
    </row>
    <row r="3053" spans="1:11" s="23" customFormat="1" ht="56.25" x14ac:dyDescent="0.2">
      <c r="A3053" s="54">
        <v>11981</v>
      </c>
      <c r="B3053" s="54" t="s">
        <v>103</v>
      </c>
      <c r="C3053" s="55" t="s">
        <v>976</v>
      </c>
      <c r="D3053" s="54" t="s">
        <v>5135</v>
      </c>
      <c r="E3053" s="56">
        <v>44739</v>
      </c>
      <c r="F3053" s="26">
        <v>48392</v>
      </c>
      <c r="G3053" s="55" t="s">
        <v>5282</v>
      </c>
      <c r="H3053" s="57">
        <v>10000000</v>
      </c>
      <c r="I3053" s="39"/>
      <c r="J3053" s="40"/>
      <c r="K3053" s="45">
        <v>10000000</v>
      </c>
    </row>
    <row r="3054" spans="1:11" s="23" customFormat="1" ht="33.75" x14ac:dyDescent="0.2">
      <c r="A3054" s="54">
        <v>11982</v>
      </c>
      <c r="B3054" s="54" t="s">
        <v>103</v>
      </c>
      <c r="C3054" s="55" t="s">
        <v>976</v>
      </c>
      <c r="D3054" s="54" t="s">
        <v>5135</v>
      </c>
      <c r="E3054" s="56">
        <v>44739</v>
      </c>
      <c r="F3054" s="26">
        <v>48392</v>
      </c>
      <c r="G3054" s="55" t="s">
        <v>5283</v>
      </c>
      <c r="H3054" s="57">
        <v>1750000</v>
      </c>
      <c r="I3054" s="39"/>
      <c r="J3054" s="40"/>
      <c r="K3054" s="45">
        <v>1750000</v>
      </c>
    </row>
    <row r="3055" spans="1:11" s="23" customFormat="1" ht="22.5" x14ac:dyDescent="0.2">
      <c r="A3055" s="54">
        <v>11983</v>
      </c>
      <c r="B3055" s="54" t="s">
        <v>103</v>
      </c>
      <c r="C3055" s="55" t="s">
        <v>976</v>
      </c>
      <c r="D3055" s="54" t="s">
        <v>5135</v>
      </c>
      <c r="E3055" s="56">
        <v>44739</v>
      </c>
      <c r="F3055" s="26">
        <v>48392</v>
      </c>
      <c r="G3055" s="55" t="s">
        <v>5284</v>
      </c>
      <c r="H3055" s="57">
        <v>5000000</v>
      </c>
      <c r="I3055" s="39">
        <v>500000</v>
      </c>
      <c r="J3055" s="40">
        <v>44865</v>
      </c>
      <c r="K3055" s="45">
        <v>4500000</v>
      </c>
    </row>
    <row r="3056" spans="1:11" s="23" customFormat="1" ht="22.5" x14ac:dyDescent="0.2">
      <c r="A3056" s="54">
        <v>11984</v>
      </c>
      <c r="B3056" s="54" t="s">
        <v>721</v>
      </c>
      <c r="C3056" s="55" t="s">
        <v>976</v>
      </c>
      <c r="D3056" s="54" t="s">
        <v>5135</v>
      </c>
      <c r="E3056" s="56">
        <v>44739</v>
      </c>
      <c r="F3056" s="26">
        <v>48392</v>
      </c>
      <c r="G3056" s="55" t="s">
        <v>1879</v>
      </c>
      <c r="H3056" s="57">
        <v>500000</v>
      </c>
      <c r="I3056" s="39"/>
      <c r="J3056" s="40"/>
      <c r="K3056" s="45">
        <v>500000</v>
      </c>
    </row>
    <row r="3057" spans="1:11" s="23" customFormat="1" ht="33.75" x14ac:dyDescent="0.2">
      <c r="A3057" s="54">
        <v>11985</v>
      </c>
      <c r="B3057" s="54" t="s">
        <v>721</v>
      </c>
      <c r="C3057" s="55" t="s">
        <v>976</v>
      </c>
      <c r="D3057" s="54" t="s">
        <v>5135</v>
      </c>
      <c r="E3057" s="56">
        <v>44739</v>
      </c>
      <c r="F3057" s="26">
        <v>48392</v>
      </c>
      <c r="G3057" s="55" t="s">
        <v>5285</v>
      </c>
      <c r="H3057" s="57">
        <v>1000000</v>
      </c>
      <c r="I3057" s="39"/>
      <c r="J3057" s="40"/>
      <c r="K3057" s="45">
        <v>1000000</v>
      </c>
    </row>
    <row r="3058" spans="1:11" s="23" customFormat="1" ht="33.75" x14ac:dyDescent="0.2">
      <c r="A3058" s="54">
        <v>11986</v>
      </c>
      <c r="B3058" s="54" t="s">
        <v>721</v>
      </c>
      <c r="C3058" s="55" t="s">
        <v>976</v>
      </c>
      <c r="D3058" s="54" t="s">
        <v>5135</v>
      </c>
      <c r="E3058" s="56">
        <v>44739</v>
      </c>
      <c r="F3058" s="26">
        <v>48392</v>
      </c>
      <c r="G3058" s="55" t="s">
        <v>5286</v>
      </c>
      <c r="H3058" s="57">
        <v>2000000</v>
      </c>
      <c r="I3058" s="39"/>
      <c r="J3058" s="40"/>
      <c r="K3058" s="45">
        <v>2000000</v>
      </c>
    </row>
    <row r="3059" spans="1:11" s="23" customFormat="1" ht="33.75" x14ac:dyDescent="0.2">
      <c r="A3059" s="54">
        <v>11987</v>
      </c>
      <c r="B3059" s="54" t="s">
        <v>721</v>
      </c>
      <c r="C3059" s="55" t="s">
        <v>976</v>
      </c>
      <c r="D3059" s="54" t="s">
        <v>5135</v>
      </c>
      <c r="E3059" s="56">
        <v>44739</v>
      </c>
      <c r="F3059" s="26">
        <v>48392</v>
      </c>
      <c r="G3059" s="55" t="s">
        <v>5146</v>
      </c>
      <c r="H3059" s="57">
        <v>15000000</v>
      </c>
      <c r="I3059" s="39">
        <v>1000000</v>
      </c>
      <c r="J3059" s="40">
        <v>44865</v>
      </c>
      <c r="K3059" s="45">
        <v>14000000</v>
      </c>
    </row>
    <row r="3060" spans="1:11" s="23" customFormat="1" ht="33.75" x14ac:dyDescent="0.2">
      <c r="A3060" s="54">
        <v>11988</v>
      </c>
      <c r="B3060" s="54" t="s">
        <v>721</v>
      </c>
      <c r="C3060" s="55" t="s">
        <v>976</v>
      </c>
      <c r="D3060" s="54" t="s">
        <v>5135</v>
      </c>
      <c r="E3060" s="56">
        <v>44739</v>
      </c>
      <c r="F3060" s="26">
        <v>48392</v>
      </c>
      <c r="G3060" s="55" t="s">
        <v>5147</v>
      </c>
      <c r="H3060" s="57">
        <v>15000000</v>
      </c>
      <c r="I3060" s="39">
        <v>0</v>
      </c>
      <c r="J3060" s="40"/>
      <c r="K3060" s="45">
        <v>15000000</v>
      </c>
    </row>
    <row r="3061" spans="1:11" s="23" customFormat="1" ht="33.75" x14ac:dyDescent="0.2">
      <c r="A3061" s="54">
        <v>11989</v>
      </c>
      <c r="B3061" s="54" t="s">
        <v>721</v>
      </c>
      <c r="C3061" s="55" t="s">
        <v>976</v>
      </c>
      <c r="D3061" s="54" t="s">
        <v>5135</v>
      </c>
      <c r="E3061" s="56">
        <v>44739</v>
      </c>
      <c r="F3061" s="26">
        <v>48392</v>
      </c>
      <c r="G3061" s="55" t="s">
        <v>5287</v>
      </c>
      <c r="H3061" s="57">
        <v>1000000</v>
      </c>
      <c r="I3061" s="39"/>
      <c r="J3061" s="40"/>
      <c r="K3061" s="45">
        <v>1000000</v>
      </c>
    </row>
    <row r="3062" spans="1:11" s="23" customFormat="1" ht="22.5" x14ac:dyDescent="0.2">
      <c r="A3062" s="54">
        <v>11990</v>
      </c>
      <c r="B3062" s="54" t="s">
        <v>721</v>
      </c>
      <c r="C3062" s="55" t="s">
        <v>976</v>
      </c>
      <c r="D3062" s="54" t="s">
        <v>5135</v>
      </c>
      <c r="E3062" s="56">
        <v>44739</v>
      </c>
      <c r="F3062" s="26">
        <v>48392</v>
      </c>
      <c r="G3062" s="55" t="s">
        <v>5288</v>
      </c>
      <c r="H3062" s="57">
        <v>500000</v>
      </c>
      <c r="I3062" s="39"/>
      <c r="J3062" s="40"/>
      <c r="K3062" s="45">
        <v>500000</v>
      </c>
    </row>
    <row r="3063" spans="1:11" s="23" customFormat="1" ht="45" x14ac:dyDescent="0.2">
      <c r="A3063" s="54">
        <v>11991</v>
      </c>
      <c r="B3063" s="54" t="s">
        <v>721</v>
      </c>
      <c r="C3063" s="55" t="s">
        <v>976</v>
      </c>
      <c r="D3063" s="54" t="s">
        <v>5135</v>
      </c>
      <c r="E3063" s="56">
        <v>44739</v>
      </c>
      <c r="F3063" s="26">
        <v>48392</v>
      </c>
      <c r="G3063" s="55" t="s">
        <v>5289</v>
      </c>
      <c r="H3063" s="57">
        <v>20000000</v>
      </c>
      <c r="I3063" s="39"/>
      <c r="J3063" s="40"/>
      <c r="K3063" s="45">
        <v>20000000</v>
      </c>
    </row>
    <row r="3064" spans="1:11" s="23" customFormat="1" ht="33.75" x14ac:dyDescent="0.2">
      <c r="A3064" s="54">
        <v>11992</v>
      </c>
      <c r="B3064" s="54" t="s">
        <v>721</v>
      </c>
      <c r="C3064" s="55" t="s">
        <v>976</v>
      </c>
      <c r="D3064" s="54" t="s">
        <v>5135</v>
      </c>
      <c r="E3064" s="56">
        <v>44739</v>
      </c>
      <c r="F3064" s="26">
        <v>48392</v>
      </c>
      <c r="G3064" s="55" t="s">
        <v>5152</v>
      </c>
      <c r="H3064" s="57">
        <v>3000000</v>
      </c>
      <c r="I3064" s="39"/>
      <c r="J3064" s="40"/>
      <c r="K3064" s="45">
        <v>3000000</v>
      </c>
    </row>
    <row r="3065" spans="1:11" s="23" customFormat="1" ht="45" x14ac:dyDescent="0.2">
      <c r="A3065" s="54">
        <v>11993</v>
      </c>
      <c r="B3065" s="54" t="s">
        <v>721</v>
      </c>
      <c r="C3065" s="55" t="s">
        <v>976</v>
      </c>
      <c r="D3065" s="54" t="s">
        <v>5135</v>
      </c>
      <c r="E3065" s="56">
        <v>44739</v>
      </c>
      <c r="F3065" s="26">
        <v>48392</v>
      </c>
      <c r="G3065" s="55" t="s">
        <v>5150</v>
      </c>
      <c r="H3065" s="57">
        <v>7000000</v>
      </c>
      <c r="I3065" s="39"/>
      <c r="J3065" s="40"/>
      <c r="K3065" s="45">
        <v>7000000</v>
      </c>
    </row>
    <row r="3066" spans="1:11" s="23" customFormat="1" ht="33.75" x14ac:dyDescent="0.2">
      <c r="A3066" s="54">
        <v>11994</v>
      </c>
      <c r="B3066" s="54" t="s">
        <v>721</v>
      </c>
      <c r="C3066" s="55" t="s">
        <v>976</v>
      </c>
      <c r="D3066" s="54" t="s">
        <v>5135</v>
      </c>
      <c r="E3066" s="56">
        <v>44739</v>
      </c>
      <c r="F3066" s="26">
        <v>48392</v>
      </c>
      <c r="G3066" s="55" t="s">
        <v>5290</v>
      </c>
      <c r="H3066" s="57">
        <v>3000000</v>
      </c>
      <c r="I3066" s="39"/>
      <c r="J3066" s="40"/>
      <c r="K3066" s="45">
        <v>3000000</v>
      </c>
    </row>
    <row r="3067" spans="1:11" s="23" customFormat="1" ht="45" x14ac:dyDescent="0.2">
      <c r="A3067" s="54">
        <v>11995</v>
      </c>
      <c r="B3067" s="54" t="s">
        <v>721</v>
      </c>
      <c r="C3067" s="55" t="s">
        <v>1880</v>
      </c>
      <c r="D3067" s="54" t="s">
        <v>5135</v>
      </c>
      <c r="E3067" s="56">
        <v>44739</v>
      </c>
      <c r="F3067" s="26">
        <v>48392</v>
      </c>
      <c r="G3067" s="55" t="s">
        <v>1881</v>
      </c>
      <c r="H3067" s="57">
        <v>1000000</v>
      </c>
      <c r="I3067" s="39"/>
      <c r="J3067" s="40"/>
      <c r="K3067" s="45">
        <v>1000000</v>
      </c>
    </row>
    <row r="3068" spans="1:11" s="23" customFormat="1" ht="45" x14ac:dyDescent="0.2">
      <c r="A3068" s="54">
        <v>11996</v>
      </c>
      <c r="B3068" s="54" t="s">
        <v>721</v>
      </c>
      <c r="C3068" s="55" t="s">
        <v>1880</v>
      </c>
      <c r="D3068" s="54" t="s">
        <v>5135</v>
      </c>
      <c r="E3068" s="56">
        <v>44739</v>
      </c>
      <c r="F3068" s="26">
        <v>48392</v>
      </c>
      <c r="G3068" s="55" t="s">
        <v>1882</v>
      </c>
      <c r="H3068" s="57">
        <v>15000000</v>
      </c>
      <c r="I3068" s="39"/>
      <c r="J3068" s="40"/>
      <c r="K3068" s="45">
        <v>15000000</v>
      </c>
    </row>
    <row r="3069" spans="1:11" s="23" customFormat="1" ht="45" x14ac:dyDescent="0.2">
      <c r="A3069" s="54">
        <v>11997</v>
      </c>
      <c r="B3069" s="54" t="s">
        <v>721</v>
      </c>
      <c r="C3069" s="55" t="s">
        <v>1880</v>
      </c>
      <c r="D3069" s="54" t="s">
        <v>5135</v>
      </c>
      <c r="E3069" s="56">
        <v>44739</v>
      </c>
      <c r="F3069" s="26">
        <v>48392</v>
      </c>
      <c r="G3069" s="55" t="s">
        <v>1883</v>
      </c>
      <c r="H3069" s="57">
        <v>15000000</v>
      </c>
      <c r="I3069" s="39"/>
      <c r="J3069" s="40"/>
      <c r="K3069" s="45">
        <v>15000000</v>
      </c>
    </row>
    <row r="3070" spans="1:11" s="23" customFormat="1" ht="45" x14ac:dyDescent="0.2">
      <c r="A3070" s="54">
        <v>11998</v>
      </c>
      <c r="B3070" s="54" t="s">
        <v>721</v>
      </c>
      <c r="C3070" s="55" t="s">
        <v>1880</v>
      </c>
      <c r="D3070" s="54" t="s">
        <v>5135</v>
      </c>
      <c r="E3070" s="56">
        <v>44739</v>
      </c>
      <c r="F3070" s="26">
        <v>48392</v>
      </c>
      <c r="G3070" s="55" t="s">
        <v>1881</v>
      </c>
      <c r="H3070" s="57">
        <v>1000000</v>
      </c>
      <c r="I3070" s="39"/>
      <c r="J3070" s="40"/>
      <c r="K3070" s="45">
        <v>1000000</v>
      </c>
    </row>
    <row r="3071" spans="1:11" s="23" customFormat="1" ht="45" x14ac:dyDescent="0.2">
      <c r="A3071" s="54">
        <v>11999</v>
      </c>
      <c r="B3071" s="54" t="s">
        <v>721</v>
      </c>
      <c r="C3071" s="55" t="s">
        <v>1880</v>
      </c>
      <c r="D3071" s="54" t="s">
        <v>5135</v>
      </c>
      <c r="E3071" s="56">
        <v>44739</v>
      </c>
      <c r="F3071" s="26">
        <v>48392</v>
      </c>
      <c r="G3071" s="55" t="s">
        <v>5291</v>
      </c>
      <c r="H3071" s="57">
        <v>15000000</v>
      </c>
      <c r="I3071" s="39"/>
      <c r="J3071" s="40"/>
      <c r="K3071" s="45">
        <v>15000000</v>
      </c>
    </row>
    <row r="3072" spans="1:11" s="23" customFormat="1" ht="33.75" x14ac:dyDescent="0.2">
      <c r="A3072" s="54">
        <v>12000</v>
      </c>
      <c r="B3072" s="54" t="s">
        <v>721</v>
      </c>
      <c r="C3072" s="55" t="s">
        <v>1884</v>
      </c>
      <c r="D3072" s="54" t="s">
        <v>5135</v>
      </c>
      <c r="E3072" s="56">
        <v>44739</v>
      </c>
      <c r="F3072" s="26">
        <v>48392</v>
      </c>
      <c r="G3072" s="55" t="s">
        <v>1885</v>
      </c>
      <c r="H3072" s="57">
        <v>1000000</v>
      </c>
      <c r="I3072" s="39"/>
      <c r="J3072" s="40"/>
      <c r="K3072" s="45">
        <v>1000000</v>
      </c>
    </row>
    <row r="3073" spans="1:11" s="23" customFormat="1" ht="33.75" x14ac:dyDescent="0.2">
      <c r="A3073" s="54">
        <v>12001</v>
      </c>
      <c r="B3073" s="54" t="s">
        <v>721</v>
      </c>
      <c r="C3073" s="55" t="s">
        <v>1884</v>
      </c>
      <c r="D3073" s="54" t="s">
        <v>5135</v>
      </c>
      <c r="E3073" s="56">
        <v>44739</v>
      </c>
      <c r="F3073" s="26">
        <v>48392</v>
      </c>
      <c r="G3073" s="55" t="s">
        <v>1886</v>
      </c>
      <c r="H3073" s="57">
        <v>1000000</v>
      </c>
      <c r="I3073" s="39"/>
      <c r="J3073" s="40"/>
      <c r="K3073" s="45">
        <v>1000000</v>
      </c>
    </row>
    <row r="3074" spans="1:11" s="23" customFormat="1" ht="33.75" x14ac:dyDescent="0.2">
      <c r="A3074" s="54">
        <v>12002</v>
      </c>
      <c r="B3074" s="54" t="s">
        <v>721</v>
      </c>
      <c r="C3074" s="55" t="s">
        <v>872</v>
      </c>
      <c r="D3074" s="54" t="s">
        <v>5135</v>
      </c>
      <c r="E3074" s="56">
        <v>44739</v>
      </c>
      <c r="F3074" s="26">
        <v>48392</v>
      </c>
      <c r="G3074" s="55" t="s">
        <v>5292</v>
      </c>
      <c r="H3074" s="57">
        <v>10000000</v>
      </c>
      <c r="I3074" s="39"/>
      <c r="J3074" s="40"/>
      <c r="K3074" s="45">
        <v>10000000</v>
      </c>
    </row>
    <row r="3075" spans="1:11" s="23" customFormat="1" ht="22.5" x14ac:dyDescent="0.2">
      <c r="A3075" s="54">
        <v>12003</v>
      </c>
      <c r="B3075" s="54" t="s">
        <v>721</v>
      </c>
      <c r="C3075" s="55" t="s">
        <v>872</v>
      </c>
      <c r="D3075" s="54" t="s">
        <v>5135</v>
      </c>
      <c r="E3075" s="56">
        <v>44739</v>
      </c>
      <c r="F3075" s="26">
        <v>48392</v>
      </c>
      <c r="G3075" s="55" t="s">
        <v>5293</v>
      </c>
      <c r="H3075" s="57">
        <v>2000000</v>
      </c>
      <c r="I3075" s="39"/>
      <c r="J3075" s="40"/>
      <c r="K3075" s="45">
        <v>2000000</v>
      </c>
    </row>
    <row r="3076" spans="1:11" s="23" customFormat="1" ht="90" x14ac:dyDescent="0.2">
      <c r="A3076" s="54">
        <v>12004</v>
      </c>
      <c r="B3076" s="54" t="s">
        <v>721</v>
      </c>
      <c r="C3076" s="55" t="s">
        <v>467</v>
      </c>
      <c r="D3076" s="54" t="s">
        <v>5135</v>
      </c>
      <c r="E3076" s="56">
        <v>44739</v>
      </c>
      <c r="F3076" s="26">
        <v>48392</v>
      </c>
      <c r="G3076" s="55" t="s">
        <v>5294</v>
      </c>
      <c r="H3076" s="57">
        <v>5000000</v>
      </c>
      <c r="I3076" s="39">
        <v>4500000</v>
      </c>
      <c r="J3076" s="40">
        <v>44860</v>
      </c>
      <c r="K3076" s="45">
        <v>500000</v>
      </c>
    </row>
    <row r="3077" spans="1:11" s="23" customFormat="1" ht="22.5" x14ac:dyDescent="0.2">
      <c r="A3077" s="54">
        <v>12005</v>
      </c>
      <c r="B3077" s="54" t="s">
        <v>721</v>
      </c>
      <c r="C3077" s="55" t="s">
        <v>1887</v>
      </c>
      <c r="D3077" s="54" t="s">
        <v>5135</v>
      </c>
      <c r="E3077" s="56">
        <v>44739</v>
      </c>
      <c r="F3077" s="26">
        <v>48392</v>
      </c>
      <c r="G3077" s="55" t="s">
        <v>1888</v>
      </c>
      <c r="H3077" s="57">
        <v>5000000</v>
      </c>
      <c r="I3077" s="39"/>
      <c r="J3077" s="40"/>
      <c r="K3077" s="45">
        <v>5000000</v>
      </c>
    </row>
    <row r="3078" spans="1:11" s="23" customFormat="1" ht="22.5" x14ac:dyDescent="0.2">
      <c r="A3078" s="54">
        <v>12006</v>
      </c>
      <c r="B3078" s="54" t="s">
        <v>721</v>
      </c>
      <c r="C3078" s="55" t="s">
        <v>1887</v>
      </c>
      <c r="D3078" s="54" t="s">
        <v>5135</v>
      </c>
      <c r="E3078" s="56">
        <v>44739</v>
      </c>
      <c r="F3078" s="26">
        <v>48392</v>
      </c>
      <c r="G3078" s="55" t="s">
        <v>1888</v>
      </c>
      <c r="H3078" s="57">
        <v>5000000</v>
      </c>
      <c r="I3078" s="39"/>
      <c r="J3078" s="40"/>
      <c r="K3078" s="45">
        <v>5000000</v>
      </c>
    </row>
    <row r="3079" spans="1:11" s="23" customFormat="1" ht="33.75" x14ac:dyDescent="0.2">
      <c r="A3079" s="54">
        <v>12007</v>
      </c>
      <c r="B3079" s="54" t="s">
        <v>721</v>
      </c>
      <c r="C3079" s="55" t="s">
        <v>5295</v>
      </c>
      <c r="D3079" s="54" t="s">
        <v>5135</v>
      </c>
      <c r="E3079" s="56">
        <v>44739</v>
      </c>
      <c r="F3079" s="26">
        <v>48392</v>
      </c>
      <c r="G3079" s="55" t="s">
        <v>5296</v>
      </c>
      <c r="H3079" s="57">
        <v>3000000</v>
      </c>
      <c r="I3079" s="39"/>
      <c r="J3079" s="40"/>
      <c r="K3079" s="45">
        <v>3000000</v>
      </c>
    </row>
    <row r="3080" spans="1:11" s="23" customFormat="1" ht="22.5" x14ac:dyDescent="0.2">
      <c r="A3080" s="54">
        <v>12008</v>
      </c>
      <c r="B3080" s="54" t="s">
        <v>721</v>
      </c>
      <c r="C3080" s="55" t="s">
        <v>436</v>
      </c>
      <c r="D3080" s="54" t="s">
        <v>5135</v>
      </c>
      <c r="E3080" s="56">
        <v>44739</v>
      </c>
      <c r="F3080" s="26">
        <v>48392</v>
      </c>
      <c r="G3080" s="55" t="s">
        <v>1889</v>
      </c>
      <c r="H3080" s="57">
        <v>15000000</v>
      </c>
      <c r="I3080" s="39"/>
      <c r="J3080" s="40"/>
      <c r="K3080" s="45">
        <v>15000000</v>
      </c>
    </row>
    <row r="3081" spans="1:11" s="23" customFormat="1" ht="22.5" x14ac:dyDescent="0.2">
      <c r="A3081" s="54">
        <v>12009</v>
      </c>
      <c r="B3081" s="54" t="s">
        <v>721</v>
      </c>
      <c r="C3081" s="55" t="s">
        <v>350</v>
      </c>
      <c r="D3081" s="54" t="s">
        <v>5135</v>
      </c>
      <c r="E3081" s="56">
        <v>44739</v>
      </c>
      <c r="F3081" s="26">
        <v>48392</v>
      </c>
      <c r="G3081" s="55" t="s">
        <v>1890</v>
      </c>
      <c r="H3081" s="57">
        <v>1000000</v>
      </c>
      <c r="I3081" s="39"/>
      <c r="J3081" s="40"/>
      <c r="K3081" s="45">
        <v>1000000</v>
      </c>
    </row>
    <row r="3082" spans="1:11" s="23" customFormat="1" ht="22.5" x14ac:dyDescent="0.2">
      <c r="A3082" s="54">
        <v>12010</v>
      </c>
      <c r="B3082" s="54" t="s">
        <v>721</v>
      </c>
      <c r="C3082" s="55" t="s">
        <v>350</v>
      </c>
      <c r="D3082" s="54" t="s">
        <v>5135</v>
      </c>
      <c r="E3082" s="56">
        <v>44739</v>
      </c>
      <c r="F3082" s="26">
        <v>48392</v>
      </c>
      <c r="G3082" s="55" t="s">
        <v>1778</v>
      </c>
      <c r="H3082" s="57">
        <v>20000000</v>
      </c>
      <c r="I3082" s="39"/>
      <c r="J3082" s="40"/>
      <c r="K3082" s="45">
        <v>20000000</v>
      </c>
    </row>
    <row r="3083" spans="1:11" s="23" customFormat="1" ht="22.5" x14ac:dyDescent="0.2">
      <c r="A3083" s="54">
        <v>12011</v>
      </c>
      <c r="B3083" s="54" t="s">
        <v>721</v>
      </c>
      <c r="C3083" s="55" t="s">
        <v>350</v>
      </c>
      <c r="D3083" s="54" t="s">
        <v>5135</v>
      </c>
      <c r="E3083" s="56">
        <v>44739</v>
      </c>
      <c r="F3083" s="26">
        <v>48392</v>
      </c>
      <c r="G3083" s="55" t="s">
        <v>1890</v>
      </c>
      <c r="H3083" s="57">
        <v>1000000</v>
      </c>
      <c r="I3083" s="39"/>
      <c r="J3083" s="40"/>
      <c r="K3083" s="45">
        <v>1000000</v>
      </c>
    </row>
    <row r="3084" spans="1:11" s="23" customFormat="1" ht="22.5" x14ac:dyDescent="0.2">
      <c r="A3084" s="54">
        <v>12012</v>
      </c>
      <c r="B3084" s="54" t="s">
        <v>721</v>
      </c>
      <c r="C3084" s="55" t="s">
        <v>350</v>
      </c>
      <c r="D3084" s="54" t="s">
        <v>5135</v>
      </c>
      <c r="E3084" s="56">
        <v>44739</v>
      </c>
      <c r="F3084" s="26">
        <v>48392</v>
      </c>
      <c r="G3084" s="55" t="s">
        <v>1778</v>
      </c>
      <c r="H3084" s="57">
        <v>20000000</v>
      </c>
      <c r="I3084" s="39"/>
      <c r="J3084" s="40"/>
      <c r="K3084" s="45">
        <v>20000000</v>
      </c>
    </row>
    <row r="3085" spans="1:11" s="23" customFormat="1" ht="56.25" x14ac:dyDescent="0.2">
      <c r="A3085" s="54">
        <v>12013</v>
      </c>
      <c r="B3085" s="54" t="s">
        <v>1332</v>
      </c>
      <c r="C3085" s="55" t="s">
        <v>976</v>
      </c>
      <c r="D3085" s="54" t="s">
        <v>5135</v>
      </c>
      <c r="E3085" s="56">
        <v>44739</v>
      </c>
      <c r="F3085" s="26">
        <v>48392</v>
      </c>
      <c r="G3085" s="55" t="s">
        <v>5297</v>
      </c>
      <c r="H3085" s="57">
        <v>750000</v>
      </c>
      <c r="I3085" s="39"/>
      <c r="J3085" s="40"/>
      <c r="K3085" s="45">
        <v>750000</v>
      </c>
    </row>
    <row r="3086" spans="1:11" s="23" customFormat="1" ht="45" x14ac:dyDescent="0.2">
      <c r="A3086" s="54">
        <v>12014</v>
      </c>
      <c r="B3086" s="54" t="s">
        <v>1332</v>
      </c>
      <c r="C3086" s="55" t="s">
        <v>976</v>
      </c>
      <c r="D3086" s="54" t="s">
        <v>5135</v>
      </c>
      <c r="E3086" s="56">
        <v>44739</v>
      </c>
      <c r="F3086" s="26">
        <v>48392</v>
      </c>
      <c r="G3086" s="55" t="s">
        <v>5298</v>
      </c>
      <c r="H3086" s="57">
        <v>606000</v>
      </c>
      <c r="I3086" s="39"/>
      <c r="J3086" s="40"/>
      <c r="K3086" s="45">
        <v>606000</v>
      </c>
    </row>
    <row r="3087" spans="1:11" s="23" customFormat="1" ht="33.75" x14ac:dyDescent="0.2">
      <c r="A3087" s="54">
        <v>12015</v>
      </c>
      <c r="B3087" s="54" t="s">
        <v>1332</v>
      </c>
      <c r="C3087" s="55" t="s">
        <v>1185</v>
      </c>
      <c r="D3087" s="54" t="s">
        <v>5135</v>
      </c>
      <c r="E3087" s="56">
        <v>44739</v>
      </c>
      <c r="F3087" s="26">
        <v>48392</v>
      </c>
      <c r="G3087" s="55" t="s">
        <v>5299</v>
      </c>
      <c r="H3087" s="57">
        <v>5000000</v>
      </c>
      <c r="I3087" s="39"/>
      <c r="J3087" s="40"/>
      <c r="K3087" s="45">
        <v>5000000</v>
      </c>
    </row>
    <row r="3088" spans="1:11" s="23" customFormat="1" ht="78.75" x14ac:dyDescent="0.2">
      <c r="A3088" s="54">
        <v>12016</v>
      </c>
      <c r="B3088" s="54" t="s">
        <v>1332</v>
      </c>
      <c r="C3088" s="55" t="s">
        <v>1185</v>
      </c>
      <c r="D3088" s="54" t="s">
        <v>5135</v>
      </c>
      <c r="E3088" s="56">
        <v>44739</v>
      </c>
      <c r="F3088" s="26">
        <v>48392</v>
      </c>
      <c r="G3088" s="55" t="s">
        <v>5300</v>
      </c>
      <c r="H3088" s="57">
        <v>5000000</v>
      </c>
      <c r="I3088" s="39"/>
      <c r="J3088" s="40"/>
      <c r="K3088" s="45">
        <v>5000000</v>
      </c>
    </row>
    <row r="3089" spans="1:11" s="23" customFormat="1" ht="45" x14ac:dyDescent="0.2">
      <c r="A3089" s="54">
        <v>12017</v>
      </c>
      <c r="B3089" s="54" t="s">
        <v>1332</v>
      </c>
      <c r="C3089" s="55" t="s">
        <v>5301</v>
      </c>
      <c r="D3089" s="54" t="s">
        <v>5135</v>
      </c>
      <c r="E3089" s="56">
        <v>44739</v>
      </c>
      <c r="F3089" s="26">
        <v>48392</v>
      </c>
      <c r="G3089" s="55" t="s">
        <v>5302</v>
      </c>
      <c r="H3089" s="57">
        <v>5000000</v>
      </c>
      <c r="I3089" s="39"/>
      <c r="J3089" s="40"/>
      <c r="K3089" s="45">
        <v>5000000</v>
      </c>
    </row>
    <row r="3090" spans="1:11" s="23" customFormat="1" ht="22.5" x14ac:dyDescent="0.2">
      <c r="A3090" s="54">
        <v>12018</v>
      </c>
      <c r="B3090" s="54" t="s">
        <v>1243</v>
      </c>
      <c r="C3090" s="55" t="s">
        <v>976</v>
      </c>
      <c r="D3090" s="54" t="s">
        <v>5135</v>
      </c>
      <c r="E3090" s="56">
        <v>44739</v>
      </c>
      <c r="F3090" s="26">
        <v>48392</v>
      </c>
      <c r="G3090" s="55" t="s">
        <v>5303</v>
      </c>
      <c r="H3090" s="57">
        <v>5000000</v>
      </c>
      <c r="I3090" s="39"/>
      <c r="J3090" s="40"/>
      <c r="K3090" s="45">
        <v>5000000</v>
      </c>
    </row>
    <row r="3091" spans="1:11" s="23" customFormat="1" ht="45" x14ac:dyDescent="0.2">
      <c r="A3091" s="54">
        <v>12019</v>
      </c>
      <c r="B3091" s="54" t="s">
        <v>1243</v>
      </c>
      <c r="C3091" s="55" t="s">
        <v>976</v>
      </c>
      <c r="D3091" s="54" t="s">
        <v>5135</v>
      </c>
      <c r="E3091" s="56">
        <v>44739</v>
      </c>
      <c r="F3091" s="26">
        <v>48392</v>
      </c>
      <c r="G3091" s="55" t="s">
        <v>5304</v>
      </c>
      <c r="H3091" s="57">
        <v>5000000</v>
      </c>
      <c r="I3091" s="39"/>
      <c r="J3091" s="40"/>
      <c r="K3091" s="45">
        <v>5000000</v>
      </c>
    </row>
    <row r="3092" spans="1:11" s="23" customFormat="1" ht="33.75" x14ac:dyDescent="0.2">
      <c r="A3092" s="54">
        <v>12020</v>
      </c>
      <c r="B3092" s="54" t="s">
        <v>1243</v>
      </c>
      <c r="C3092" s="55" t="s">
        <v>976</v>
      </c>
      <c r="D3092" s="54" t="s">
        <v>5135</v>
      </c>
      <c r="E3092" s="56">
        <v>44739</v>
      </c>
      <c r="F3092" s="26">
        <v>48392</v>
      </c>
      <c r="G3092" s="55" t="s">
        <v>5305</v>
      </c>
      <c r="H3092" s="57">
        <v>30000000</v>
      </c>
      <c r="I3092" s="39"/>
      <c r="J3092" s="40"/>
      <c r="K3092" s="45">
        <v>30000000</v>
      </c>
    </row>
    <row r="3093" spans="1:11" s="23" customFormat="1" ht="45" x14ac:dyDescent="0.2">
      <c r="A3093" s="54">
        <v>12021</v>
      </c>
      <c r="B3093" s="54" t="s">
        <v>1243</v>
      </c>
      <c r="C3093" s="55" t="s">
        <v>976</v>
      </c>
      <c r="D3093" s="54" t="s">
        <v>5135</v>
      </c>
      <c r="E3093" s="56">
        <v>44739</v>
      </c>
      <c r="F3093" s="26">
        <v>48392</v>
      </c>
      <c r="G3093" s="55" t="s">
        <v>5306</v>
      </c>
      <c r="H3093" s="57">
        <v>10000000</v>
      </c>
      <c r="I3093" s="39"/>
      <c r="J3093" s="40"/>
      <c r="K3093" s="45">
        <v>10000000</v>
      </c>
    </row>
    <row r="3094" spans="1:11" s="23" customFormat="1" ht="22.5" x14ac:dyDescent="0.2">
      <c r="A3094" s="54">
        <v>12022</v>
      </c>
      <c r="B3094" s="54" t="s">
        <v>1243</v>
      </c>
      <c r="C3094" s="55" t="s">
        <v>976</v>
      </c>
      <c r="D3094" s="54" t="s">
        <v>5135</v>
      </c>
      <c r="E3094" s="56">
        <v>44739</v>
      </c>
      <c r="F3094" s="26">
        <v>48392</v>
      </c>
      <c r="G3094" s="55" t="s">
        <v>5307</v>
      </c>
      <c r="H3094" s="57">
        <v>10000000</v>
      </c>
      <c r="I3094" s="39"/>
      <c r="J3094" s="40"/>
      <c r="K3094" s="45">
        <v>10000000</v>
      </c>
    </row>
    <row r="3095" spans="1:11" s="23" customFormat="1" ht="33.75" x14ac:dyDescent="0.2">
      <c r="A3095" s="54">
        <v>12023</v>
      </c>
      <c r="B3095" s="54" t="s">
        <v>1243</v>
      </c>
      <c r="C3095" s="55" t="s">
        <v>976</v>
      </c>
      <c r="D3095" s="54" t="s">
        <v>5135</v>
      </c>
      <c r="E3095" s="56">
        <v>44739</v>
      </c>
      <c r="F3095" s="26">
        <v>48392</v>
      </c>
      <c r="G3095" s="55" t="s">
        <v>5147</v>
      </c>
      <c r="H3095" s="57">
        <v>15000000</v>
      </c>
      <c r="I3095" s="39"/>
      <c r="J3095" s="40"/>
      <c r="K3095" s="45">
        <v>15000000</v>
      </c>
    </row>
    <row r="3096" spans="1:11" s="23" customFormat="1" ht="22.5" x14ac:dyDescent="0.2">
      <c r="A3096" s="54">
        <v>12024</v>
      </c>
      <c r="B3096" s="54" t="s">
        <v>1243</v>
      </c>
      <c r="C3096" s="55" t="s">
        <v>976</v>
      </c>
      <c r="D3096" s="54" t="s">
        <v>5135</v>
      </c>
      <c r="E3096" s="56">
        <v>44739</v>
      </c>
      <c r="F3096" s="26">
        <v>48392</v>
      </c>
      <c r="G3096" s="55" t="s">
        <v>1891</v>
      </c>
      <c r="H3096" s="57">
        <v>3500000</v>
      </c>
      <c r="I3096" s="39"/>
      <c r="J3096" s="40"/>
      <c r="K3096" s="45">
        <v>3500000</v>
      </c>
    </row>
    <row r="3097" spans="1:11" s="23" customFormat="1" ht="22.5" x14ac:dyDescent="0.2">
      <c r="A3097" s="54">
        <v>12025</v>
      </c>
      <c r="B3097" s="54" t="s">
        <v>1243</v>
      </c>
      <c r="C3097" s="55" t="s">
        <v>976</v>
      </c>
      <c r="D3097" s="54" t="s">
        <v>5135</v>
      </c>
      <c r="E3097" s="56">
        <v>44739</v>
      </c>
      <c r="F3097" s="26">
        <v>48392</v>
      </c>
      <c r="G3097" s="55" t="s">
        <v>5308</v>
      </c>
      <c r="H3097" s="57">
        <v>15000000</v>
      </c>
      <c r="I3097" s="39"/>
      <c r="J3097" s="40"/>
      <c r="K3097" s="45">
        <v>15000000</v>
      </c>
    </row>
    <row r="3098" spans="1:11" s="23" customFormat="1" ht="56.25" x14ac:dyDescent="0.2">
      <c r="A3098" s="54">
        <v>12026</v>
      </c>
      <c r="B3098" s="54" t="s">
        <v>1243</v>
      </c>
      <c r="C3098" s="55" t="s">
        <v>976</v>
      </c>
      <c r="D3098" s="54" t="s">
        <v>5135</v>
      </c>
      <c r="E3098" s="56">
        <v>44739</v>
      </c>
      <c r="F3098" s="26">
        <v>48392</v>
      </c>
      <c r="G3098" s="55" t="s">
        <v>1892</v>
      </c>
      <c r="H3098" s="57">
        <v>10000000</v>
      </c>
      <c r="I3098" s="39"/>
      <c r="J3098" s="40"/>
      <c r="K3098" s="45">
        <v>10000000</v>
      </c>
    </row>
    <row r="3099" spans="1:11" s="23" customFormat="1" ht="33.75" x14ac:dyDescent="0.2">
      <c r="A3099" s="54">
        <v>12027</v>
      </c>
      <c r="B3099" s="54" t="s">
        <v>1243</v>
      </c>
      <c r="C3099" s="55" t="s">
        <v>5309</v>
      </c>
      <c r="D3099" s="54" t="s">
        <v>5135</v>
      </c>
      <c r="E3099" s="56">
        <v>44739</v>
      </c>
      <c r="F3099" s="26">
        <v>48392</v>
      </c>
      <c r="G3099" s="55" t="s">
        <v>5310</v>
      </c>
      <c r="H3099" s="57">
        <v>3000000</v>
      </c>
      <c r="I3099" s="39"/>
      <c r="J3099" s="40"/>
      <c r="K3099" s="45">
        <v>3000000</v>
      </c>
    </row>
    <row r="3100" spans="1:11" s="23" customFormat="1" ht="33.75" x14ac:dyDescent="0.2">
      <c r="A3100" s="54">
        <v>12028</v>
      </c>
      <c r="B3100" s="54" t="s">
        <v>1243</v>
      </c>
      <c r="C3100" s="55" t="s">
        <v>5309</v>
      </c>
      <c r="D3100" s="54" t="s">
        <v>5135</v>
      </c>
      <c r="E3100" s="56">
        <v>44739</v>
      </c>
      <c r="F3100" s="26">
        <v>48392</v>
      </c>
      <c r="G3100" s="55" t="s">
        <v>5311</v>
      </c>
      <c r="H3100" s="57">
        <v>10000000</v>
      </c>
      <c r="I3100" s="39"/>
      <c r="J3100" s="40"/>
      <c r="K3100" s="45">
        <v>10000000</v>
      </c>
    </row>
    <row r="3101" spans="1:11" s="23" customFormat="1" ht="33.75" x14ac:dyDescent="0.2">
      <c r="A3101" s="54">
        <v>12029</v>
      </c>
      <c r="B3101" s="54" t="s">
        <v>1243</v>
      </c>
      <c r="C3101" s="55" t="s">
        <v>5309</v>
      </c>
      <c r="D3101" s="54" t="s">
        <v>5135</v>
      </c>
      <c r="E3101" s="56">
        <v>44739</v>
      </c>
      <c r="F3101" s="26">
        <v>48392</v>
      </c>
      <c r="G3101" s="55" t="s">
        <v>5312</v>
      </c>
      <c r="H3101" s="57">
        <v>10000000</v>
      </c>
      <c r="I3101" s="39"/>
      <c r="J3101" s="40"/>
      <c r="K3101" s="45">
        <v>10000000</v>
      </c>
    </row>
    <row r="3102" spans="1:11" s="23" customFormat="1" ht="33.75" x14ac:dyDescent="0.2">
      <c r="A3102" s="54">
        <v>12030</v>
      </c>
      <c r="B3102" s="54" t="s">
        <v>1243</v>
      </c>
      <c r="C3102" s="55" t="s">
        <v>5309</v>
      </c>
      <c r="D3102" s="54" t="s">
        <v>5135</v>
      </c>
      <c r="E3102" s="56">
        <v>44739</v>
      </c>
      <c r="F3102" s="26">
        <v>48392</v>
      </c>
      <c r="G3102" s="55" t="s">
        <v>5313</v>
      </c>
      <c r="H3102" s="57">
        <v>5000000</v>
      </c>
      <c r="I3102" s="39"/>
      <c r="J3102" s="40"/>
      <c r="K3102" s="45">
        <v>5000000</v>
      </c>
    </row>
    <row r="3103" spans="1:11" s="23" customFormat="1" ht="33.75" x14ac:dyDescent="0.2">
      <c r="A3103" s="54">
        <v>12031</v>
      </c>
      <c r="B3103" s="54" t="s">
        <v>1243</v>
      </c>
      <c r="C3103" s="55" t="s">
        <v>5314</v>
      </c>
      <c r="D3103" s="54" t="s">
        <v>5135</v>
      </c>
      <c r="E3103" s="56">
        <v>44739</v>
      </c>
      <c r="F3103" s="26">
        <v>48392</v>
      </c>
      <c r="G3103" s="55" t="s">
        <v>5315</v>
      </c>
      <c r="H3103" s="57">
        <v>10000000</v>
      </c>
      <c r="I3103" s="39"/>
      <c r="J3103" s="40"/>
      <c r="K3103" s="45">
        <v>10000000</v>
      </c>
    </row>
    <row r="3104" spans="1:11" s="23" customFormat="1" ht="33.75" x14ac:dyDescent="0.2">
      <c r="A3104" s="54">
        <v>12032</v>
      </c>
      <c r="B3104" s="54" t="s">
        <v>1243</v>
      </c>
      <c r="C3104" s="55" t="s">
        <v>5314</v>
      </c>
      <c r="D3104" s="54" t="s">
        <v>5135</v>
      </c>
      <c r="E3104" s="56">
        <v>44739</v>
      </c>
      <c r="F3104" s="26">
        <v>48392</v>
      </c>
      <c r="G3104" s="55" t="s">
        <v>5316</v>
      </c>
      <c r="H3104" s="57">
        <v>10000000</v>
      </c>
      <c r="I3104" s="39"/>
      <c r="J3104" s="40"/>
      <c r="K3104" s="45">
        <v>10000000</v>
      </c>
    </row>
    <row r="3105" spans="1:11" s="23" customFormat="1" ht="45" x14ac:dyDescent="0.2">
      <c r="A3105" s="54">
        <v>12033</v>
      </c>
      <c r="B3105" s="54" t="s">
        <v>1243</v>
      </c>
      <c r="C3105" s="55" t="s">
        <v>2191</v>
      </c>
      <c r="D3105" s="54" t="s">
        <v>5135</v>
      </c>
      <c r="E3105" s="56">
        <v>44739</v>
      </c>
      <c r="F3105" s="26">
        <v>48392</v>
      </c>
      <c r="G3105" s="55" t="s">
        <v>5317</v>
      </c>
      <c r="H3105" s="57">
        <v>10000000</v>
      </c>
      <c r="I3105" s="39">
        <v>1000000</v>
      </c>
      <c r="J3105" s="40">
        <v>44883</v>
      </c>
      <c r="K3105" s="45">
        <v>9000000</v>
      </c>
    </row>
    <row r="3106" spans="1:11" s="23" customFormat="1" ht="45" x14ac:dyDescent="0.2">
      <c r="A3106" s="54">
        <v>12034</v>
      </c>
      <c r="B3106" s="54" t="s">
        <v>1243</v>
      </c>
      <c r="C3106" s="55" t="s">
        <v>394</v>
      </c>
      <c r="D3106" s="54" t="s">
        <v>5135</v>
      </c>
      <c r="E3106" s="56">
        <v>44739</v>
      </c>
      <c r="F3106" s="26">
        <v>48392</v>
      </c>
      <c r="G3106" s="55" t="s">
        <v>5318</v>
      </c>
      <c r="H3106" s="57">
        <v>30000000</v>
      </c>
      <c r="I3106" s="39"/>
      <c r="J3106" s="40"/>
      <c r="K3106" s="45">
        <v>30000000</v>
      </c>
    </row>
    <row r="3107" spans="1:11" s="23" customFormat="1" ht="33.75" x14ac:dyDescent="0.2">
      <c r="A3107" s="54">
        <v>12035</v>
      </c>
      <c r="B3107" s="54" t="s">
        <v>1243</v>
      </c>
      <c r="C3107" s="55" t="s">
        <v>394</v>
      </c>
      <c r="D3107" s="54" t="s">
        <v>5135</v>
      </c>
      <c r="E3107" s="56">
        <v>44739</v>
      </c>
      <c r="F3107" s="26">
        <v>48392</v>
      </c>
      <c r="G3107" s="55" t="s">
        <v>5319</v>
      </c>
      <c r="H3107" s="57">
        <v>10000000</v>
      </c>
      <c r="I3107" s="39"/>
      <c r="J3107" s="40"/>
      <c r="K3107" s="45">
        <v>10000000</v>
      </c>
    </row>
    <row r="3108" spans="1:11" s="23" customFormat="1" ht="22.5" x14ac:dyDescent="0.2">
      <c r="A3108" s="54">
        <v>12036</v>
      </c>
      <c r="B3108" s="54" t="s">
        <v>1243</v>
      </c>
      <c r="C3108" s="55" t="s">
        <v>394</v>
      </c>
      <c r="D3108" s="54" t="s">
        <v>5135</v>
      </c>
      <c r="E3108" s="56">
        <v>44739</v>
      </c>
      <c r="F3108" s="26">
        <v>48392</v>
      </c>
      <c r="G3108" s="55" t="s">
        <v>5320</v>
      </c>
      <c r="H3108" s="57">
        <v>10000000</v>
      </c>
      <c r="I3108" s="39"/>
      <c r="J3108" s="40"/>
      <c r="K3108" s="45">
        <v>10000000</v>
      </c>
    </row>
    <row r="3109" spans="1:11" s="23" customFormat="1" ht="33.75" x14ac:dyDescent="0.2">
      <c r="A3109" s="54">
        <v>12037</v>
      </c>
      <c r="B3109" s="54" t="s">
        <v>1243</v>
      </c>
      <c r="C3109" s="55" t="s">
        <v>394</v>
      </c>
      <c r="D3109" s="54" t="s">
        <v>5135</v>
      </c>
      <c r="E3109" s="56">
        <v>44739</v>
      </c>
      <c r="F3109" s="26">
        <v>48392</v>
      </c>
      <c r="G3109" s="55" t="s">
        <v>5321</v>
      </c>
      <c r="H3109" s="57">
        <v>16500000</v>
      </c>
      <c r="I3109" s="39"/>
      <c r="J3109" s="40"/>
      <c r="K3109" s="45">
        <v>16500000</v>
      </c>
    </row>
    <row r="3110" spans="1:11" s="23" customFormat="1" ht="33.75" x14ac:dyDescent="0.2">
      <c r="A3110" s="54">
        <v>12038</v>
      </c>
      <c r="B3110" s="54" t="s">
        <v>1243</v>
      </c>
      <c r="C3110" s="55" t="s">
        <v>394</v>
      </c>
      <c r="D3110" s="54" t="s">
        <v>5135</v>
      </c>
      <c r="E3110" s="56">
        <v>44739</v>
      </c>
      <c r="F3110" s="26">
        <v>48392</v>
      </c>
      <c r="G3110" s="55" t="s">
        <v>5322</v>
      </c>
      <c r="H3110" s="57">
        <v>10000000</v>
      </c>
      <c r="I3110" s="39">
        <v>5000000</v>
      </c>
      <c r="J3110" s="40">
        <v>44860</v>
      </c>
      <c r="K3110" s="45">
        <v>5000000</v>
      </c>
    </row>
    <row r="3111" spans="1:11" s="23" customFormat="1" ht="33.75" x14ac:dyDescent="0.2">
      <c r="A3111" s="54">
        <v>12039</v>
      </c>
      <c r="B3111" s="54" t="s">
        <v>1243</v>
      </c>
      <c r="C3111" s="55" t="s">
        <v>394</v>
      </c>
      <c r="D3111" s="54" t="s">
        <v>5135</v>
      </c>
      <c r="E3111" s="56">
        <v>44739</v>
      </c>
      <c r="F3111" s="26">
        <v>48392</v>
      </c>
      <c r="G3111" s="55" t="s">
        <v>5323</v>
      </c>
      <c r="H3111" s="57">
        <v>5000000</v>
      </c>
      <c r="I3111" s="39"/>
      <c r="J3111" s="40"/>
      <c r="K3111" s="45">
        <v>5000000</v>
      </c>
    </row>
    <row r="3112" spans="1:11" s="23" customFormat="1" ht="33.75" x14ac:dyDescent="0.2">
      <c r="A3112" s="54">
        <v>12040</v>
      </c>
      <c r="B3112" s="54" t="s">
        <v>1243</v>
      </c>
      <c r="C3112" s="55" t="s">
        <v>394</v>
      </c>
      <c r="D3112" s="54" t="s">
        <v>5135</v>
      </c>
      <c r="E3112" s="56">
        <v>44739</v>
      </c>
      <c r="F3112" s="26">
        <v>48392</v>
      </c>
      <c r="G3112" s="55" t="s">
        <v>5324</v>
      </c>
      <c r="H3112" s="57">
        <v>5000000</v>
      </c>
      <c r="I3112" s="39"/>
      <c r="J3112" s="40"/>
      <c r="K3112" s="45">
        <v>5000000</v>
      </c>
    </row>
    <row r="3113" spans="1:11" s="23" customFormat="1" ht="22.5" x14ac:dyDescent="0.2">
      <c r="A3113" s="54">
        <v>12041</v>
      </c>
      <c r="B3113" s="54" t="s">
        <v>1243</v>
      </c>
      <c r="C3113" s="55" t="s">
        <v>394</v>
      </c>
      <c r="D3113" s="54" t="s">
        <v>5135</v>
      </c>
      <c r="E3113" s="56">
        <v>44739</v>
      </c>
      <c r="F3113" s="26">
        <v>48392</v>
      </c>
      <c r="G3113" s="55" t="s">
        <v>5325</v>
      </c>
      <c r="H3113" s="57">
        <v>1500000</v>
      </c>
      <c r="I3113" s="39"/>
      <c r="J3113" s="40"/>
      <c r="K3113" s="45">
        <v>1500000</v>
      </c>
    </row>
    <row r="3114" spans="1:11" s="23" customFormat="1" ht="22.5" x14ac:dyDescent="0.2">
      <c r="A3114" s="54">
        <v>12042</v>
      </c>
      <c r="B3114" s="54" t="s">
        <v>1243</v>
      </c>
      <c r="C3114" s="55" t="s">
        <v>394</v>
      </c>
      <c r="D3114" s="54" t="s">
        <v>5135</v>
      </c>
      <c r="E3114" s="56">
        <v>44739</v>
      </c>
      <c r="F3114" s="26">
        <v>48392</v>
      </c>
      <c r="G3114" s="55" t="s">
        <v>1893</v>
      </c>
      <c r="H3114" s="57">
        <v>2500000</v>
      </c>
      <c r="I3114" s="39"/>
      <c r="J3114" s="40"/>
      <c r="K3114" s="45">
        <v>2500000</v>
      </c>
    </row>
    <row r="3115" spans="1:11" s="23" customFormat="1" ht="22.5" x14ac:dyDescent="0.2">
      <c r="A3115" s="54">
        <v>12043</v>
      </c>
      <c r="B3115" s="54" t="s">
        <v>1243</v>
      </c>
      <c r="C3115" s="55" t="s">
        <v>394</v>
      </c>
      <c r="D3115" s="54" t="s">
        <v>5135</v>
      </c>
      <c r="E3115" s="56">
        <v>44739</v>
      </c>
      <c r="F3115" s="26">
        <v>48392</v>
      </c>
      <c r="G3115" s="55" t="s">
        <v>1894</v>
      </c>
      <c r="H3115" s="57">
        <v>1500000</v>
      </c>
      <c r="I3115" s="39"/>
      <c r="J3115" s="40"/>
      <c r="K3115" s="45">
        <v>1500000</v>
      </c>
    </row>
    <row r="3116" spans="1:11" s="23" customFormat="1" ht="22.5" x14ac:dyDescent="0.2">
      <c r="A3116" s="54">
        <v>12044</v>
      </c>
      <c r="B3116" s="54" t="s">
        <v>1243</v>
      </c>
      <c r="C3116" s="55" t="s">
        <v>394</v>
      </c>
      <c r="D3116" s="54" t="s">
        <v>5135</v>
      </c>
      <c r="E3116" s="56">
        <v>44739</v>
      </c>
      <c r="F3116" s="26">
        <v>48392</v>
      </c>
      <c r="G3116" s="55" t="s">
        <v>1895</v>
      </c>
      <c r="H3116" s="57">
        <v>500000</v>
      </c>
      <c r="I3116" s="39"/>
      <c r="J3116" s="40"/>
      <c r="K3116" s="45">
        <v>500000</v>
      </c>
    </row>
    <row r="3117" spans="1:11" s="23" customFormat="1" ht="22.5" x14ac:dyDescent="0.2">
      <c r="A3117" s="54">
        <v>12045</v>
      </c>
      <c r="B3117" s="54" t="s">
        <v>1243</v>
      </c>
      <c r="C3117" s="55" t="s">
        <v>394</v>
      </c>
      <c r="D3117" s="54" t="s">
        <v>5135</v>
      </c>
      <c r="E3117" s="56">
        <v>44739</v>
      </c>
      <c r="F3117" s="26">
        <v>48392</v>
      </c>
      <c r="G3117" s="55" t="s">
        <v>1896</v>
      </c>
      <c r="H3117" s="57">
        <v>1112000</v>
      </c>
      <c r="I3117" s="39"/>
      <c r="J3117" s="40"/>
      <c r="K3117" s="45">
        <v>1112000</v>
      </c>
    </row>
    <row r="3118" spans="1:11" s="23" customFormat="1" ht="33.75" x14ac:dyDescent="0.2">
      <c r="A3118" s="54">
        <v>12046</v>
      </c>
      <c r="B3118" s="54" t="s">
        <v>1243</v>
      </c>
      <c r="C3118" s="55" t="s">
        <v>394</v>
      </c>
      <c r="D3118" s="54" t="s">
        <v>5135</v>
      </c>
      <c r="E3118" s="56">
        <v>44739</v>
      </c>
      <c r="F3118" s="26">
        <v>48392</v>
      </c>
      <c r="G3118" s="55" t="s">
        <v>5326</v>
      </c>
      <c r="H3118" s="57">
        <v>5000000</v>
      </c>
      <c r="I3118" s="39"/>
      <c r="J3118" s="40"/>
      <c r="K3118" s="45">
        <v>5000000</v>
      </c>
    </row>
    <row r="3119" spans="1:11" s="23" customFormat="1" ht="33.75" x14ac:dyDescent="0.2">
      <c r="A3119" s="54">
        <v>12047</v>
      </c>
      <c r="B3119" s="54" t="s">
        <v>1243</v>
      </c>
      <c r="C3119" s="55" t="s">
        <v>394</v>
      </c>
      <c r="D3119" s="54" t="s">
        <v>5135</v>
      </c>
      <c r="E3119" s="56">
        <v>44739</v>
      </c>
      <c r="F3119" s="26">
        <v>48392</v>
      </c>
      <c r="G3119" s="55" t="s">
        <v>1897</v>
      </c>
      <c r="H3119" s="57">
        <v>5000000</v>
      </c>
      <c r="I3119" s="39"/>
      <c r="J3119" s="40"/>
      <c r="K3119" s="45">
        <v>5000000</v>
      </c>
    </row>
    <row r="3120" spans="1:11" s="23" customFormat="1" ht="33.75" x14ac:dyDescent="0.2">
      <c r="A3120" s="54">
        <v>12048</v>
      </c>
      <c r="B3120" s="54" t="s">
        <v>1243</v>
      </c>
      <c r="C3120" s="55" t="s">
        <v>394</v>
      </c>
      <c r="D3120" s="54" t="s">
        <v>5135</v>
      </c>
      <c r="E3120" s="56">
        <v>44739</v>
      </c>
      <c r="F3120" s="26">
        <v>48392</v>
      </c>
      <c r="G3120" s="55" t="s">
        <v>1898</v>
      </c>
      <c r="H3120" s="57">
        <v>600000</v>
      </c>
      <c r="I3120" s="39"/>
      <c r="J3120" s="40"/>
      <c r="K3120" s="45">
        <v>600000</v>
      </c>
    </row>
    <row r="3121" spans="1:11" s="23" customFormat="1" ht="33.75" x14ac:dyDescent="0.2">
      <c r="A3121" s="54">
        <v>12049</v>
      </c>
      <c r="B3121" s="54" t="s">
        <v>1243</v>
      </c>
      <c r="C3121" s="55" t="s">
        <v>394</v>
      </c>
      <c r="D3121" s="54" t="s">
        <v>5135</v>
      </c>
      <c r="E3121" s="56">
        <v>44739</v>
      </c>
      <c r="F3121" s="26">
        <v>48392</v>
      </c>
      <c r="G3121" s="55" t="s">
        <v>1899</v>
      </c>
      <c r="H3121" s="57">
        <v>1178000</v>
      </c>
      <c r="I3121" s="39"/>
      <c r="J3121" s="40"/>
      <c r="K3121" s="45">
        <v>1178000</v>
      </c>
    </row>
    <row r="3122" spans="1:11" s="23" customFormat="1" ht="33.75" x14ac:dyDescent="0.2">
      <c r="A3122" s="54">
        <v>12050</v>
      </c>
      <c r="B3122" s="54" t="s">
        <v>1243</v>
      </c>
      <c r="C3122" s="55" t="s">
        <v>5327</v>
      </c>
      <c r="D3122" s="54" t="s">
        <v>5135</v>
      </c>
      <c r="E3122" s="56">
        <v>44739</v>
      </c>
      <c r="F3122" s="26">
        <v>48392</v>
      </c>
      <c r="G3122" s="55" t="s">
        <v>5328</v>
      </c>
      <c r="H3122" s="57">
        <v>3500000</v>
      </c>
      <c r="I3122" s="39"/>
      <c r="J3122" s="40"/>
      <c r="K3122" s="45">
        <v>3500000</v>
      </c>
    </row>
    <row r="3123" spans="1:11" s="23" customFormat="1" ht="22.5" x14ac:dyDescent="0.2">
      <c r="A3123" s="54">
        <v>12051</v>
      </c>
      <c r="B3123" s="54" t="s">
        <v>1243</v>
      </c>
      <c r="C3123" s="55" t="s">
        <v>3790</v>
      </c>
      <c r="D3123" s="54" t="s">
        <v>5135</v>
      </c>
      <c r="E3123" s="56">
        <v>44739</v>
      </c>
      <c r="F3123" s="26">
        <v>48392</v>
      </c>
      <c r="G3123" s="55" t="s">
        <v>5329</v>
      </c>
      <c r="H3123" s="57">
        <v>1750000</v>
      </c>
      <c r="I3123" s="39">
        <v>1000000</v>
      </c>
      <c r="J3123" s="40">
        <v>44939</v>
      </c>
      <c r="K3123" s="45">
        <v>750000</v>
      </c>
    </row>
    <row r="3124" spans="1:11" s="23" customFormat="1" ht="22.5" x14ac:dyDescent="0.2">
      <c r="A3124" s="54">
        <v>12052</v>
      </c>
      <c r="B3124" s="54" t="s">
        <v>1243</v>
      </c>
      <c r="C3124" s="55" t="s">
        <v>226</v>
      </c>
      <c r="D3124" s="54" t="s">
        <v>5135</v>
      </c>
      <c r="E3124" s="56">
        <v>44739</v>
      </c>
      <c r="F3124" s="26">
        <v>48392</v>
      </c>
      <c r="G3124" s="55" t="s">
        <v>1903</v>
      </c>
      <c r="H3124" s="57">
        <v>3500000</v>
      </c>
      <c r="I3124" s="39"/>
      <c r="J3124" s="40"/>
      <c r="K3124" s="45">
        <v>3500000</v>
      </c>
    </row>
    <row r="3125" spans="1:11" s="23" customFormat="1" ht="33.75" x14ac:dyDescent="0.2">
      <c r="A3125" s="54">
        <v>12053</v>
      </c>
      <c r="B3125" s="54" t="s">
        <v>1243</v>
      </c>
      <c r="C3125" s="55" t="s">
        <v>886</v>
      </c>
      <c r="D3125" s="54" t="s">
        <v>5135</v>
      </c>
      <c r="E3125" s="56">
        <v>44739</v>
      </c>
      <c r="F3125" s="26">
        <v>48392</v>
      </c>
      <c r="G3125" s="55" t="s">
        <v>5330</v>
      </c>
      <c r="H3125" s="57">
        <v>10000000</v>
      </c>
      <c r="I3125" s="39"/>
      <c r="J3125" s="40"/>
      <c r="K3125" s="45">
        <v>10000000</v>
      </c>
    </row>
    <row r="3126" spans="1:11" s="23" customFormat="1" ht="45" x14ac:dyDescent="0.2">
      <c r="A3126" s="54">
        <v>12054</v>
      </c>
      <c r="B3126" s="54" t="s">
        <v>1243</v>
      </c>
      <c r="C3126" s="55" t="s">
        <v>1548</v>
      </c>
      <c r="D3126" s="54" t="s">
        <v>5135</v>
      </c>
      <c r="E3126" s="56">
        <v>44739</v>
      </c>
      <c r="F3126" s="26">
        <v>48392</v>
      </c>
      <c r="G3126" s="55" t="s">
        <v>5331</v>
      </c>
      <c r="H3126" s="57">
        <v>8400000</v>
      </c>
      <c r="I3126" s="39"/>
      <c r="J3126" s="40"/>
      <c r="K3126" s="45">
        <v>8400000</v>
      </c>
    </row>
    <row r="3127" spans="1:11" s="23" customFormat="1" ht="22.5" x14ac:dyDescent="0.2">
      <c r="A3127" s="54">
        <v>12055</v>
      </c>
      <c r="B3127" s="54" t="s">
        <v>1243</v>
      </c>
      <c r="C3127" s="55" t="s">
        <v>1548</v>
      </c>
      <c r="D3127" s="54" t="s">
        <v>5135</v>
      </c>
      <c r="E3127" s="56">
        <v>44739</v>
      </c>
      <c r="F3127" s="26">
        <v>48392</v>
      </c>
      <c r="G3127" s="55" t="s">
        <v>5332</v>
      </c>
      <c r="H3127" s="57">
        <v>6000000</v>
      </c>
      <c r="I3127" s="39"/>
      <c r="J3127" s="40"/>
      <c r="K3127" s="45">
        <v>6000000</v>
      </c>
    </row>
    <row r="3128" spans="1:11" s="23" customFormat="1" ht="22.5" x14ac:dyDescent="0.2">
      <c r="A3128" s="54">
        <v>12056</v>
      </c>
      <c r="B3128" s="54" t="s">
        <v>1243</v>
      </c>
      <c r="C3128" s="55" t="s">
        <v>1519</v>
      </c>
      <c r="D3128" s="54" t="s">
        <v>5135</v>
      </c>
      <c r="E3128" s="56">
        <v>44739</v>
      </c>
      <c r="F3128" s="26">
        <v>48392</v>
      </c>
      <c r="G3128" s="55" t="s">
        <v>5333</v>
      </c>
      <c r="H3128" s="57">
        <v>5000000</v>
      </c>
      <c r="I3128" s="39"/>
      <c r="J3128" s="40"/>
      <c r="K3128" s="45">
        <v>5000000</v>
      </c>
    </row>
    <row r="3129" spans="1:11" s="23" customFormat="1" ht="22.5" x14ac:dyDescent="0.2">
      <c r="A3129" s="54">
        <v>12057</v>
      </c>
      <c r="B3129" s="54" t="s">
        <v>1243</v>
      </c>
      <c r="C3129" s="55" t="s">
        <v>1245</v>
      </c>
      <c r="D3129" s="54" t="s">
        <v>5135</v>
      </c>
      <c r="E3129" s="56">
        <v>44739</v>
      </c>
      <c r="F3129" s="26">
        <v>48392</v>
      </c>
      <c r="G3129" s="55" t="s">
        <v>5334</v>
      </c>
      <c r="H3129" s="57">
        <v>1000000</v>
      </c>
      <c r="I3129" s="39">
        <v>1000000</v>
      </c>
      <c r="J3129" s="40">
        <v>44860</v>
      </c>
      <c r="K3129" s="45">
        <v>0</v>
      </c>
    </row>
    <row r="3130" spans="1:11" s="23" customFormat="1" ht="22.5" x14ac:dyDescent="0.2">
      <c r="A3130" s="54">
        <v>12058</v>
      </c>
      <c r="B3130" s="54" t="s">
        <v>1243</v>
      </c>
      <c r="C3130" s="55" t="s">
        <v>1245</v>
      </c>
      <c r="D3130" s="54" t="s">
        <v>5135</v>
      </c>
      <c r="E3130" s="56">
        <v>44739</v>
      </c>
      <c r="F3130" s="26">
        <v>48392</v>
      </c>
      <c r="G3130" s="55" t="s">
        <v>1901</v>
      </c>
      <c r="H3130" s="57">
        <v>5000000</v>
      </c>
      <c r="I3130" s="39"/>
      <c r="J3130" s="40"/>
      <c r="K3130" s="45">
        <v>5000000</v>
      </c>
    </row>
    <row r="3131" spans="1:11" s="23" customFormat="1" ht="22.5" x14ac:dyDescent="0.2">
      <c r="A3131" s="54">
        <v>12059</v>
      </c>
      <c r="B3131" s="54" t="s">
        <v>1243</v>
      </c>
      <c r="C3131" s="55" t="s">
        <v>1245</v>
      </c>
      <c r="D3131" s="54" t="s">
        <v>5135</v>
      </c>
      <c r="E3131" s="56">
        <v>44739</v>
      </c>
      <c r="F3131" s="26">
        <v>48392</v>
      </c>
      <c r="G3131" s="55" t="s">
        <v>1902</v>
      </c>
      <c r="H3131" s="57">
        <v>10000000</v>
      </c>
      <c r="I3131" s="39"/>
      <c r="J3131" s="40"/>
      <c r="K3131" s="45">
        <v>10000000</v>
      </c>
    </row>
    <row r="3132" spans="1:11" s="23" customFormat="1" ht="33.75" x14ac:dyDescent="0.2">
      <c r="A3132" s="54">
        <v>12060</v>
      </c>
      <c r="B3132" s="54" t="s">
        <v>1243</v>
      </c>
      <c r="C3132" s="55" t="s">
        <v>5335</v>
      </c>
      <c r="D3132" s="54" t="s">
        <v>5135</v>
      </c>
      <c r="E3132" s="56">
        <v>44739</v>
      </c>
      <c r="F3132" s="26">
        <v>48392</v>
      </c>
      <c r="G3132" s="55" t="s">
        <v>5336</v>
      </c>
      <c r="H3132" s="57">
        <v>3000000</v>
      </c>
      <c r="I3132" s="39">
        <v>1500000</v>
      </c>
      <c r="J3132" s="40">
        <v>44865</v>
      </c>
      <c r="K3132" s="45">
        <v>1500000</v>
      </c>
    </row>
    <row r="3133" spans="1:11" s="23" customFormat="1" ht="56.25" x14ac:dyDescent="0.2">
      <c r="A3133" s="54">
        <v>12061</v>
      </c>
      <c r="B3133" s="54" t="s">
        <v>1699</v>
      </c>
      <c r="C3133" s="55" t="s">
        <v>976</v>
      </c>
      <c r="D3133" s="54" t="s">
        <v>5135</v>
      </c>
      <c r="E3133" s="56">
        <v>44739</v>
      </c>
      <c r="F3133" s="26">
        <v>48392</v>
      </c>
      <c r="G3133" s="55" t="s">
        <v>5337</v>
      </c>
      <c r="H3133" s="57">
        <v>5000000</v>
      </c>
      <c r="I3133" s="39"/>
      <c r="J3133" s="40"/>
      <c r="K3133" s="45">
        <v>5000000</v>
      </c>
    </row>
    <row r="3134" spans="1:11" s="23" customFormat="1" ht="33.75" x14ac:dyDescent="0.2">
      <c r="A3134" s="54">
        <v>12062</v>
      </c>
      <c r="B3134" s="54" t="s">
        <v>1699</v>
      </c>
      <c r="C3134" s="55" t="s">
        <v>976</v>
      </c>
      <c r="D3134" s="54" t="s">
        <v>5135</v>
      </c>
      <c r="E3134" s="56">
        <v>44739</v>
      </c>
      <c r="F3134" s="26">
        <v>48392</v>
      </c>
      <c r="G3134" s="55" t="s">
        <v>5338</v>
      </c>
      <c r="H3134" s="57">
        <v>40000000</v>
      </c>
      <c r="I3134" s="39">
        <v>505776</v>
      </c>
      <c r="J3134" s="40">
        <v>44865</v>
      </c>
      <c r="K3134" s="45">
        <v>39494224</v>
      </c>
    </row>
    <row r="3135" spans="1:11" s="23" customFormat="1" ht="45" x14ac:dyDescent="0.2">
      <c r="A3135" s="54">
        <v>12063</v>
      </c>
      <c r="B3135" s="54" t="s">
        <v>1699</v>
      </c>
      <c r="C3135" s="55" t="s">
        <v>1904</v>
      </c>
      <c r="D3135" s="54" t="s">
        <v>5135</v>
      </c>
      <c r="E3135" s="56">
        <v>44739</v>
      </c>
      <c r="F3135" s="26">
        <v>48392</v>
      </c>
      <c r="G3135" s="55" t="s">
        <v>5339</v>
      </c>
      <c r="H3135" s="57">
        <v>10000000</v>
      </c>
      <c r="I3135" s="39">
        <v>2494224</v>
      </c>
      <c r="J3135" s="40">
        <v>44860</v>
      </c>
      <c r="K3135" s="45">
        <v>7505776</v>
      </c>
    </row>
    <row r="3136" spans="1:11" s="23" customFormat="1" ht="78.75" x14ac:dyDescent="0.2">
      <c r="A3136" s="54">
        <v>12064</v>
      </c>
      <c r="B3136" s="54" t="s">
        <v>1699</v>
      </c>
      <c r="C3136" s="55" t="s">
        <v>1904</v>
      </c>
      <c r="D3136" s="54" t="s">
        <v>5135</v>
      </c>
      <c r="E3136" s="56">
        <v>44739</v>
      </c>
      <c r="F3136" s="26">
        <v>48392</v>
      </c>
      <c r="G3136" s="55" t="s">
        <v>5340</v>
      </c>
      <c r="H3136" s="57">
        <v>1000000</v>
      </c>
      <c r="I3136" s="39"/>
      <c r="J3136" s="40"/>
      <c r="K3136" s="45">
        <v>1000000</v>
      </c>
    </row>
    <row r="3137" spans="1:11" s="23" customFormat="1" ht="45" x14ac:dyDescent="0.2">
      <c r="A3137" s="54">
        <v>12065</v>
      </c>
      <c r="B3137" s="54" t="s">
        <v>389</v>
      </c>
      <c r="C3137" s="55" t="s">
        <v>976</v>
      </c>
      <c r="D3137" s="54" t="s">
        <v>5135</v>
      </c>
      <c r="E3137" s="56">
        <v>44739</v>
      </c>
      <c r="F3137" s="26">
        <v>48392</v>
      </c>
      <c r="G3137" s="55" t="s">
        <v>5341</v>
      </c>
      <c r="H3137" s="57">
        <v>10000000</v>
      </c>
      <c r="I3137" s="39"/>
      <c r="J3137" s="40"/>
      <c r="K3137" s="45">
        <v>10000000</v>
      </c>
    </row>
    <row r="3138" spans="1:11" s="23" customFormat="1" ht="33.75" x14ac:dyDescent="0.2">
      <c r="A3138" s="54">
        <v>12066</v>
      </c>
      <c r="B3138" s="54" t="s">
        <v>389</v>
      </c>
      <c r="C3138" s="55" t="s">
        <v>976</v>
      </c>
      <c r="D3138" s="54" t="s">
        <v>5135</v>
      </c>
      <c r="E3138" s="56">
        <v>44739</v>
      </c>
      <c r="F3138" s="26">
        <v>48392</v>
      </c>
      <c r="G3138" s="55" t="s">
        <v>5342</v>
      </c>
      <c r="H3138" s="57">
        <v>3000000</v>
      </c>
      <c r="I3138" s="39"/>
      <c r="J3138" s="40"/>
      <c r="K3138" s="45">
        <v>3000000</v>
      </c>
    </row>
    <row r="3139" spans="1:11" s="23" customFormat="1" ht="33.75" x14ac:dyDescent="0.2">
      <c r="A3139" s="54">
        <v>12067</v>
      </c>
      <c r="B3139" s="54" t="s">
        <v>389</v>
      </c>
      <c r="C3139" s="55" t="s">
        <v>976</v>
      </c>
      <c r="D3139" s="54" t="s">
        <v>5135</v>
      </c>
      <c r="E3139" s="56">
        <v>44739</v>
      </c>
      <c r="F3139" s="26">
        <v>48392</v>
      </c>
      <c r="G3139" s="55" t="s">
        <v>5343</v>
      </c>
      <c r="H3139" s="57">
        <v>15000000</v>
      </c>
      <c r="I3139" s="39"/>
      <c r="J3139" s="40"/>
      <c r="K3139" s="45">
        <v>15000000</v>
      </c>
    </row>
    <row r="3140" spans="1:11" s="23" customFormat="1" ht="45" x14ac:dyDescent="0.2">
      <c r="A3140" s="54">
        <v>12068</v>
      </c>
      <c r="B3140" s="54" t="s">
        <v>389</v>
      </c>
      <c r="C3140" s="55" t="s">
        <v>976</v>
      </c>
      <c r="D3140" s="54" t="s">
        <v>5135</v>
      </c>
      <c r="E3140" s="56">
        <v>44739</v>
      </c>
      <c r="F3140" s="26">
        <v>48392</v>
      </c>
      <c r="G3140" s="55" t="s">
        <v>5344</v>
      </c>
      <c r="H3140" s="57">
        <v>5000000</v>
      </c>
      <c r="I3140" s="39"/>
      <c r="J3140" s="40"/>
      <c r="K3140" s="45">
        <v>5000000</v>
      </c>
    </row>
    <row r="3141" spans="1:11" s="23" customFormat="1" ht="33.75" x14ac:dyDescent="0.2">
      <c r="A3141" s="54">
        <v>12069</v>
      </c>
      <c r="B3141" s="54" t="s">
        <v>389</v>
      </c>
      <c r="C3141" s="55" t="s">
        <v>976</v>
      </c>
      <c r="D3141" s="54" t="s">
        <v>5135</v>
      </c>
      <c r="E3141" s="56">
        <v>44739</v>
      </c>
      <c r="F3141" s="26">
        <v>48392</v>
      </c>
      <c r="G3141" s="55" t="s">
        <v>5345</v>
      </c>
      <c r="H3141" s="57">
        <v>5000000</v>
      </c>
      <c r="I3141" s="39"/>
      <c r="J3141" s="40"/>
      <c r="K3141" s="45">
        <v>5000000</v>
      </c>
    </row>
    <row r="3142" spans="1:11" s="23" customFormat="1" ht="33.75" x14ac:dyDescent="0.2">
      <c r="A3142" s="54">
        <v>12070</v>
      </c>
      <c r="B3142" s="54" t="s">
        <v>389</v>
      </c>
      <c r="C3142" s="55" t="s">
        <v>976</v>
      </c>
      <c r="D3142" s="54" t="s">
        <v>5135</v>
      </c>
      <c r="E3142" s="56">
        <v>44739</v>
      </c>
      <c r="F3142" s="26">
        <v>48392</v>
      </c>
      <c r="G3142" s="55" t="s">
        <v>5346</v>
      </c>
      <c r="H3142" s="57">
        <v>2500000</v>
      </c>
      <c r="I3142" s="39"/>
      <c r="J3142" s="40"/>
      <c r="K3142" s="45">
        <v>2500000</v>
      </c>
    </row>
    <row r="3143" spans="1:11" s="23" customFormat="1" ht="45" x14ac:dyDescent="0.2">
      <c r="A3143" s="54">
        <v>12071</v>
      </c>
      <c r="B3143" s="54" t="s">
        <v>389</v>
      </c>
      <c r="C3143" s="55" t="s">
        <v>976</v>
      </c>
      <c r="D3143" s="54" t="s">
        <v>5135</v>
      </c>
      <c r="E3143" s="56">
        <v>44739</v>
      </c>
      <c r="F3143" s="26">
        <v>48392</v>
      </c>
      <c r="G3143" s="55" t="s">
        <v>5347</v>
      </c>
      <c r="H3143" s="57">
        <v>5000000</v>
      </c>
      <c r="I3143" s="39"/>
      <c r="J3143" s="40"/>
      <c r="K3143" s="45">
        <v>5000000</v>
      </c>
    </row>
    <row r="3144" spans="1:11" s="23" customFormat="1" ht="33.75" x14ac:dyDescent="0.2">
      <c r="A3144" s="54">
        <v>12072</v>
      </c>
      <c r="B3144" s="54" t="s">
        <v>389</v>
      </c>
      <c r="C3144" s="55" t="s">
        <v>976</v>
      </c>
      <c r="D3144" s="54" t="s">
        <v>5135</v>
      </c>
      <c r="E3144" s="56">
        <v>44739</v>
      </c>
      <c r="F3144" s="26">
        <v>48392</v>
      </c>
      <c r="G3144" s="55" t="s">
        <v>5146</v>
      </c>
      <c r="H3144" s="57">
        <v>15000000</v>
      </c>
      <c r="I3144" s="39"/>
      <c r="J3144" s="40"/>
      <c r="K3144" s="45">
        <v>15000000</v>
      </c>
    </row>
    <row r="3145" spans="1:11" s="23" customFormat="1" ht="33.75" x14ac:dyDescent="0.2">
      <c r="A3145" s="54">
        <v>12073</v>
      </c>
      <c r="B3145" s="54" t="s">
        <v>389</v>
      </c>
      <c r="C3145" s="55" t="s">
        <v>976</v>
      </c>
      <c r="D3145" s="54" t="s">
        <v>5135</v>
      </c>
      <c r="E3145" s="56">
        <v>44739</v>
      </c>
      <c r="F3145" s="26">
        <v>48392</v>
      </c>
      <c r="G3145" s="55" t="s">
        <v>5147</v>
      </c>
      <c r="H3145" s="57">
        <v>15000000</v>
      </c>
      <c r="I3145" s="39"/>
      <c r="J3145" s="40"/>
      <c r="K3145" s="45">
        <v>15000000</v>
      </c>
    </row>
    <row r="3146" spans="1:11" s="23" customFormat="1" ht="33.75" x14ac:dyDescent="0.2">
      <c r="A3146" s="54">
        <v>12074</v>
      </c>
      <c r="B3146" s="54" t="s">
        <v>389</v>
      </c>
      <c r="C3146" s="55" t="s">
        <v>976</v>
      </c>
      <c r="D3146" s="54" t="s">
        <v>5135</v>
      </c>
      <c r="E3146" s="56">
        <v>44739</v>
      </c>
      <c r="F3146" s="26">
        <v>48392</v>
      </c>
      <c r="G3146" s="55" t="s">
        <v>5152</v>
      </c>
      <c r="H3146" s="57">
        <v>3000000</v>
      </c>
      <c r="I3146" s="39"/>
      <c r="J3146" s="40"/>
      <c r="K3146" s="45">
        <v>3000000</v>
      </c>
    </row>
    <row r="3147" spans="1:11" s="23" customFormat="1" ht="45" x14ac:dyDescent="0.2">
      <c r="A3147" s="54">
        <v>12075</v>
      </c>
      <c r="B3147" s="54" t="s">
        <v>389</v>
      </c>
      <c r="C3147" s="55" t="s">
        <v>1905</v>
      </c>
      <c r="D3147" s="54" t="s">
        <v>5135</v>
      </c>
      <c r="E3147" s="56">
        <v>44739</v>
      </c>
      <c r="F3147" s="26">
        <v>48392</v>
      </c>
      <c r="G3147" s="55" t="s">
        <v>5348</v>
      </c>
      <c r="H3147" s="57">
        <v>3000000</v>
      </c>
      <c r="I3147" s="39"/>
      <c r="J3147" s="40"/>
      <c r="K3147" s="45">
        <v>3000000</v>
      </c>
    </row>
    <row r="3148" spans="1:11" s="23" customFormat="1" ht="45" x14ac:dyDescent="0.2">
      <c r="A3148" s="54">
        <v>12076</v>
      </c>
      <c r="B3148" s="54" t="s">
        <v>389</v>
      </c>
      <c r="C3148" s="55" t="s">
        <v>1905</v>
      </c>
      <c r="D3148" s="54" t="s">
        <v>5135</v>
      </c>
      <c r="E3148" s="56">
        <v>44739</v>
      </c>
      <c r="F3148" s="26">
        <v>48392</v>
      </c>
      <c r="G3148" s="55" t="s">
        <v>5349</v>
      </c>
      <c r="H3148" s="57">
        <v>5000000</v>
      </c>
      <c r="I3148" s="39"/>
      <c r="J3148" s="40"/>
      <c r="K3148" s="45">
        <v>5000000</v>
      </c>
    </row>
    <row r="3149" spans="1:11" s="23" customFormat="1" ht="45" x14ac:dyDescent="0.2">
      <c r="A3149" s="54">
        <v>12077</v>
      </c>
      <c r="B3149" s="54" t="s">
        <v>389</v>
      </c>
      <c r="C3149" s="55" t="s">
        <v>1905</v>
      </c>
      <c r="D3149" s="54" t="s">
        <v>5135</v>
      </c>
      <c r="E3149" s="56">
        <v>44739</v>
      </c>
      <c r="F3149" s="26">
        <v>48392</v>
      </c>
      <c r="G3149" s="55" t="s">
        <v>5350</v>
      </c>
      <c r="H3149" s="57">
        <v>5000000</v>
      </c>
      <c r="I3149" s="39"/>
      <c r="J3149" s="40"/>
      <c r="K3149" s="45">
        <v>5000000</v>
      </c>
    </row>
    <row r="3150" spans="1:11" s="23" customFormat="1" ht="45" x14ac:dyDescent="0.2">
      <c r="A3150" s="54">
        <v>12078</v>
      </c>
      <c r="B3150" s="54" t="s">
        <v>389</v>
      </c>
      <c r="C3150" s="55" t="s">
        <v>1905</v>
      </c>
      <c r="D3150" s="54" t="s">
        <v>5135</v>
      </c>
      <c r="E3150" s="56">
        <v>44739</v>
      </c>
      <c r="F3150" s="26">
        <v>48392</v>
      </c>
      <c r="G3150" s="55" t="s">
        <v>5351</v>
      </c>
      <c r="H3150" s="57">
        <v>11000000</v>
      </c>
      <c r="I3150" s="39"/>
      <c r="J3150" s="40"/>
      <c r="K3150" s="45">
        <v>11000000</v>
      </c>
    </row>
    <row r="3151" spans="1:11" s="23" customFormat="1" ht="45" x14ac:dyDescent="0.2">
      <c r="A3151" s="54">
        <v>12079</v>
      </c>
      <c r="B3151" s="54" t="s">
        <v>389</v>
      </c>
      <c r="C3151" s="55" t="s">
        <v>1905</v>
      </c>
      <c r="D3151" s="54" t="s">
        <v>5135</v>
      </c>
      <c r="E3151" s="56">
        <v>44739</v>
      </c>
      <c r="F3151" s="26">
        <v>48392</v>
      </c>
      <c r="G3151" s="55" t="s">
        <v>5352</v>
      </c>
      <c r="H3151" s="57">
        <v>2500000</v>
      </c>
      <c r="I3151" s="39"/>
      <c r="J3151" s="40"/>
      <c r="K3151" s="45">
        <v>2500000</v>
      </c>
    </row>
    <row r="3152" spans="1:11" s="23" customFormat="1" ht="45" x14ac:dyDescent="0.2">
      <c r="A3152" s="54">
        <v>12080</v>
      </c>
      <c r="B3152" s="54" t="s">
        <v>389</v>
      </c>
      <c r="C3152" s="55" t="s">
        <v>1905</v>
      </c>
      <c r="D3152" s="54" t="s">
        <v>5135</v>
      </c>
      <c r="E3152" s="56">
        <v>44739</v>
      </c>
      <c r="F3152" s="26">
        <v>48392</v>
      </c>
      <c r="G3152" s="55" t="s">
        <v>5353</v>
      </c>
      <c r="H3152" s="57">
        <v>7250000</v>
      </c>
      <c r="I3152" s="39"/>
      <c r="J3152" s="40"/>
      <c r="K3152" s="45">
        <v>7250000</v>
      </c>
    </row>
    <row r="3153" spans="1:11" s="23" customFormat="1" ht="33.75" x14ac:dyDescent="0.2">
      <c r="A3153" s="54">
        <v>12081</v>
      </c>
      <c r="B3153" s="54" t="s">
        <v>389</v>
      </c>
      <c r="C3153" s="55" t="s">
        <v>3878</v>
      </c>
      <c r="D3153" s="54" t="s">
        <v>5135</v>
      </c>
      <c r="E3153" s="56">
        <v>44739</v>
      </c>
      <c r="F3153" s="26">
        <v>48392</v>
      </c>
      <c r="G3153" s="55" t="s">
        <v>5354</v>
      </c>
      <c r="H3153" s="57">
        <v>5000000</v>
      </c>
      <c r="I3153" s="39"/>
      <c r="J3153" s="40"/>
      <c r="K3153" s="45">
        <v>5000000</v>
      </c>
    </row>
    <row r="3154" spans="1:11" s="23" customFormat="1" ht="33.75" x14ac:dyDescent="0.2">
      <c r="A3154" s="54">
        <v>12082</v>
      </c>
      <c r="B3154" s="54" t="s">
        <v>389</v>
      </c>
      <c r="C3154" s="55" t="s">
        <v>3878</v>
      </c>
      <c r="D3154" s="54" t="s">
        <v>5135</v>
      </c>
      <c r="E3154" s="56">
        <v>44739</v>
      </c>
      <c r="F3154" s="26">
        <v>48392</v>
      </c>
      <c r="G3154" s="55" t="s">
        <v>5355</v>
      </c>
      <c r="H3154" s="57">
        <v>5000000</v>
      </c>
      <c r="I3154" s="39"/>
      <c r="J3154" s="40"/>
      <c r="K3154" s="45">
        <v>5000000</v>
      </c>
    </row>
    <row r="3155" spans="1:11" s="23" customFormat="1" ht="33.75" x14ac:dyDescent="0.2">
      <c r="A3155" s="54">
        <v>12083</v>
      </c>
      <c r="B3155" s="54" t="s">
        <v>389</v>
      </c>
      <c r="C3155" s="55" t="s">
        <v>3878</v>
      </c>
      <c r="D3155" s="54" t="s">
        <v>5135</v>
      </c>
      <c r="E3155" s="56">
        <v>44739</v>
      </c>
      <c r="F3155" s="26">
        <v>48392</v>
      </c>
      <c r="G3155" s="55" t="s">
        <v>5356</v>
      </c>
      <c r="H3155" s="57">
        <v>500000</v>
      </c>
      <c r="I3155" s="39"/>
      <c r="J3155" s="40"/>
      <c r="K3155" s="45">
        <v>500000</v>
      </c>
    </row>
    <row r="3156" spans="1:11" s="23" customFormat="1" ht="33.75" x14ac:dyDescent="0.2">
      <c r="A3156" s="54">
        <v>12084</v>
      </c>
      <c r="B3156" s="54" t="s">
        <v>389</v>
      </c>
      <c r="C3156" s="55" t="s">
        <v>3878</v>
      </c>
      <c r="D3156" s="54" t="s">
        <v>5135</v>
      </c>
      <c r="E3156" s="56">
        <v>44739</v>
      </c>
      <c r="F3156" s="26">
        <v>48392</v>
      </c>
      <c r="G3156" s="55" t="s">
        <v>5357</v>
      </c>
      <c r="H3156" s="57">
        <v>5000000</v>
      </c>
      <c r="I3156" s="39"/>
      <c r="J3156" s="40"/>
      <c r="K3156" s="45">
        <v>5000000</v>
      </c>
    </row>
    <row r="3157" spans="1:11" s="23" customFormat="1" ht="33.75" x14ac:dyDescent="0.2">
      <c r="A3157" s="54">
        <v>12085</v>
      </c>
      <c r="B3157" s="54" t="s">
        <v>389</v>
      </c>
      <c r="C3157" s="55" t="s">
        <v>3878</v>
      </c>
      <c r="D3157" s="54" t="s">
        <v>5135</v>
      </c>
      <c r="E3157" s="56">
        <v>44739</v>
      </c>
      <c r="F3157" s="26">
        <v>48392</v>
      </c>
      <c r="G3157" s="55" t="s">
        <v>5358</v>
      </c>
      <c r="H3157" s="57">
        <v>3000000</v>
      </c>
      <c r="I3157" s="39"/>
      <c r="J3157" s="40"/>
      <c r="K3157" s="45">
        <v>3000000</v>
      </c>
    </row>
    <row r="3158" spans="1:11" s="23" customFormat="1" ht="33.75" x14ac:dyDescent="0.2">
      <c r="A3158" s="54">
        <v>12086</v>
      </c>
      <c r="B3158" s="54" t="s">
        <v>389</v>
      </c>
      <c r="C3158" s="55" t="s">
        <v>3878</v>
      </c>
      <c r="D3158" s="54" t="s">
        <v>5135</v>
      </c>
      <c r="E3158" s="56">
        <v>44739</v>
      </c>
      <c r="F3158" s="26">
        <v>48392</v>
      </c>
      <c r="G3158" s="55" t="s">
        <v>5359</v>
      </c>
      <c r="H3158" s="57">
        <v>10000000</v>
      </c>
      <c r="I3158" s="39"/>
      <c r="J3158" s="40"/>
      <c r="K3158" s="45">
        <v>10000000</v>
      </c>
    </row>
    <row r="3159" spans="1:11" s="23" customFormat="1" ht="33.75" x14ac:dyDescent="0.2">
      <c r="A3159" s="54">
        <v>12087</v>
      </c>
      <c r="B3159" s="54" t="s">
        <v>389</v>
      </c>
      <c r="C3159" s="55" t="s">
        <v>3878</v>
      </c>
      <c r="D3159" s="54" t="s">
        <v>5135</v>
      </c>
      <c r="E3159" s="56">
        <v>44739</v>
      </c>
      <c r="F3159" s="26">
        <v>48392</v>
      </c>
      <c r="G3159" s="55" t="s">
        <v>5360</v>
      </c>
      <c r="H3159" s="57">
        <v>10000000</v>
      </c>
      <c r="I3159" s="39"/>
      <c r="J3159" s="40"/>
      <c r="K3159" s="45">
        <v>10000000</v>
      </c>
    </row>
    <row r="3160" spans="1:11" s="23" customFormat="1" ht="33.75" x14ac:dyDescent="0.2">
      <c r="A3160" s="54">
        <v>12088</v>
      </c>
      <c r="B3160" s="54" t="s">
        <v>389</v>
      </c>
      <c r="C3160" s="55" t="s">
        <v>3878</v>
      </c>
      <c r="D3160" s="54" t="s">
        <v>5135</v>
      </c>
      <c r="E3160" s="56">
        <v>44739</v>
      </c>
      <c r="F3160" s="26">
        <v>48392</v>
      </c>
      <c r="G3160" s="55" t="s">
        <v>5361</v>
      </c>
      <c r="H3160" s="57">
        <v>10000000</v>
      </c>
      <c r="I3160" s="39">
        <v>2000000</v>
      </c>
      <c r="J3160" s="40">
        <v>44860</v>
      </c>
      <c r="K3160" s="45">
        <v>8000000</v>
      </c>
    </row>
    <row r="3161" spans="1:11" s="23" customFormat="1" ht="22.5" x14ac:dyDescent="0.2">
      <c r="A3161" s="54">
        <v>12089</v>
      </c>
      <c r="B3161" s="54" t="s">
        <v>389</v>
      </c>
      <c r="C3161" s="55" t="s">
        <v>1480</v>
      </c>
      <c r="D3161" s="54" t="s">
        <v>5135</v>
      </c>
      <c r="E3161" s="56">
        <v>44739</v>
      </c>
      <c r="F3161" s="26">
        <v>48392</v>
      </c>
      <c r="G3161" s="55" t="s">
        <v>5362</v>
      </c>
      <c r="H3161" s="57">
        <v>1500000</v>
      </c>
      <c r="I3161" s="39"/>
      <c r="J3161" s="40"/>
      <c r="K3161" s="45">
        <v>1500000</v>
      </c>
    </row>
    <row r="3162" spans="1:11" s="23" customFormat="1" ht="45" x14ac:dyDescent="0.2">
      <c r="A3162" s="54">
        <v>12090</v>
      </c>
      <c r="B3162" s="54" t="s">
        <v>389</v>
      </c>
      <c r="C3162" s="55" t="s">
        <v>951</v>
      </c>
      <c r="D3162" s="54" t="s">
        <v>5135</v>
      </c>
      <c r="E3162" s="56">
        <v>44739</v>
      </c>
      <c r="F3162" s="26">
        <v>48392</v>
      </c>
      <c r="G3162" s="55" t="s">
        <v>5363</v>
      </c>
      <c r="H3162" s="57">
        <v>2500000</v>
      </c>
      <c r="I3162" s="39"/>
      <c r="J3162" s="40"/>
      <c r="K3162" s="45">
        <v>2500000</v>
      </c>
    </row>
    <row r="3163" spans="1:11" s="23" customFormat="1" ht="33.75" x14ac:dyDescent="0.2">
      <c r="A3163" s="54">
        <v>12091</v>
      </c>
      <c r="B3163" s="54" t="s">
        <v>389</v>
      </c>
      <c r="C3163" s="55" t="s">
        <v>950</v>
      </c>
      <c r="D3163" s="54" t="s">
        <v>5135</v>
      </c>
      <c r="E3163" s="56">
        <v>44739</v>
      </c>
      <c r="F3163" s="26">
        <v>48392</v>
      </c>
      <c r="G3163" s="55" t="s">
        <v>5364</v>
      </c>
      <c r="H3163" s="57">
        <v>3000000</v>
      </c>
      <c r="I3163" s="39"/>
      <c r="J3163" s="40"/>
      <c r="K3163" s="45">
        <v>3000000</v>
      </c>
    </row>
    <row r="3164" spans="1:11" s="23" customFormat="1" ht="33.75" x14ac:dyDescent="0.2">
      <c r="A3164" s="54">
        <v>12092</v>
      </c>
      <c r="B3164" s="54" t="s">
        <v>389</v>
      </c>
      <c r="C3164" s="55" t="s">
        <v>303</v>
      </c>
      <c r="D3164" s="54" t="s">
        <v>5135</v>
      </c>
      <c r="E3164" s="56">
        <v>44739</v>
      </c>
      <c r="F3164" s="26">
        <v>48392</v>
      </c>
      <c r="G3164" s="55" t="s">
        <v>5365</v>
      </c>
      <c r="H3164" s="57">
        <v>4000000</v>
      </c>
      <c r="I3164" s="39"/>
      <c r="J3164" s="40"/>
      <c r="K3164" s="45">
        <v>4000000</v>
      </c>
    </row>
    <row r="3165" spans="1:11" s="23" customFormat="1" ht="22.5" x14ac:dyDescent="0.2">
      <c r="A3165" s="54">
        <v>12093</v>
      </c>
      <c r="B3165" s="54" t="s">
        <v>389</v>
      </c>
      <c r="C3165" s="55" t="s">
        <v>3855</v>
      </c>
      <c r="D3165" s="54" t="s">
        <v>5135</v>
      </c>
      <c r="E3165" s="56">
        <v>44739</v>
      </c>
      <c r="F3165" s="26">
        <v>48392</v>
      </c>
      <c r="G3165" s="55" t="s">
        <v>5366</v>
      </c>
      <c r="H3165" s="57">
        <v>10000000</v>
      </c>
      <c r="I3165" s="39"/>
      <c r="J3165" s="40"/>
      <c r="K3165" s="45">
        <v>10000000</v>
      </c>
    </row>
    <row r="3166" spans="1:11" s="23" customFormat="1" ht="22.5" x14ac:dyDescent="0.2">
      <c r="A3166" s="54">
        <v>12094</v>
      </c>
      <c r="B3166" s="54" t="s">
        <v>389</v>
      </c>
      <c r="C3166" s="55" t="s">
        <v>3855</v>
      </c>
      <c r="D3166" s="54" t="s">
        <v>5135</v>
      </c>
      <c r="E3166" s="56">
        <v>44739</v>
      </c>
      <c r="F3166" s="26">
        <v>48392</v>
      </c>
      <c r="G3166" s="55" t="s">
        <v>5367</v>
      </c>
      <c r="H3166" s="57">
        <v>750000</v>
      </c>
      <c r="I3166" s="39"/>
      <c r="J3166" s="40"/>
      <c r="K3166" s="45">
        <v>750000</v>
      </c>
    </row>
    <row r="3167" spans="1:11" s="23" customFormat="1" ht="22.5" x14ac:dyDescent="0.2">
      <c r="A3167" s="54">
        <v>12095</v>
      </c>
      <c r="B3167" s="54" t="s">
        <v>389</v>
      </c>
      <c r="C3167" s="55" t="s">
        <v>948</v>
      </c>
      <c r="D3167" s="54" t="s">
        <v>5135</v>
      </c>
      <c r="E3167" s="56">
        <v>44739</v>
      </c>
      <c r="F3167" s="26">
        <v>48392</v>
      </c>
      <c r="G3167" s="55" t="s">
        <v>5368</v>
      </c>
      <c r="H3167" s="57">
        <v>1000000</v>
      </c>
      <c r="I3167" s="39"/>
      <c r="J3167" s="40"/>
      <c r="K3167" s="45">
        <v>1000000</v>
      </c>
    </row>
    <row r="3168" spans="1:11" s="23" customFormat="1" ht="22.5" x14ac:dyDescent="0.2">
      <c r="A3168" s="54">
        <v>12096</v>
      </c>
      <c r="B3168" s="54" t="s">
        <v>389</v>
      </c>
      <c r="C3168" s="55" t="s">
        <v>948</v>
      </c>
      <c r="D3168" s="54" t="s">
        <v>5135</v>
      </c>
      <c r="E3168" s="56">
        <v>44739</v>
      </c>
      <c r="F3168" s="26">
        <v>48392</v>
      </c>
      <c r="G3168" s="55" t="s">
        <v>5369</v>
      </c>
      <c r="H3168" s="57">
        <v>1000000</v>
      </c>
      <c r="I3168" s="39"/>
      <c r="J3168" s="40"/>
      <c r="K3168" s="45">
        <v>1000000</v>
      </c>
    </row>
    <row r="3169" spans="1:11" s="23" customFormat="1" ht="22.5" x14ac:dyDescent="0.2">
      <c r="A3169" s="54">
        <v>12097</v>
      </c>
      <c r="B3169" s="54" t="s">
        <v>389</v>
      </c>
      <c r="C3169" s="55" t="s">
        <v>1578</v>
      </c>
      <c r="D3169" s="54" t="s">
        <v>5135</v>
      </c>
      <c r="E3169" s="56">
        <v>44739</v>
      </c>
      <c r="F3169" s="26">
        <v>48392</v>
      </c>
      <c r="G3169" s="55" t="s">
        <v>5370</v>
      </c>
      <c r="H3169" s="57">
        <v>2500000</v>
      </c>
      <c r="I3169" s="39"/>
      <c r="J3169" s="40"/>
      <c r="K3169" s="45">
        <v>2500000</v>
      </c>
    </row>
    <row r="3170" spans="1:11" s="23" customFormat="1" ht="22.5" x14ac:dyDescent="0.2">
      <c r="A3170" s="54">
        <v>12098</v>
      </c>
      <c r="B3170" s="54" t="s">
        <v>389</v>
      </c>
      <c r="C3170" s="55" t="s">
        <v>1578</v>
      </c>
      <c r="D3170" s="54" t="s">
        <v>5135</v>
      </c>
      <c r="E3170" s="56">
        <v>44739</v>
      </c>
      <c r="F3170" s="26">
        <v>48392</v>
      </c>
      <c r="G3170" s="55" t="s">
        <v>3817</v>
      </c>
      <c r="H3170" s="57">
        <v>2500000</v>
      </c>
      <c r="I3170" s="39"/>
      <c r="J3170" s="40"/>
      <c r="K3170" s="45">
        <v>2500000</v>
      </c>
    </row>
    <row r="3171" spans="1:11" s="23" customFormat="1" ht="33.75" x14ac:dyDescent="0.2">
      <c r="A3171" s="54">
        <v>12099</v>
      </c>
      <c r="B3171" s="54" t="s">
        <v>389</v>
      </c>
      <c r="C3171" s="55" t="s">
        <v>1578</v>
      </c>
      <c r="D3171" s="54" t="s">
        <v>5135</v>
      </c>
      <c r="E3171" s="56">
        <v>44739</v>
      </c>
      <c r="F3171" s="26">
        <v>48392</v>
      </c>
      <c r="G3171" s="55" t="s">
        <v>5371</v>
      </c>
      <c r="H3171" s="57">
        <v>5000000</v>
      </c>
      <c r="I3171" s="39"/>
      <c r="J3171" s="40"/>
      <c r="K3171" s="45">
        <v>5000000</v>
      </c>
    </row>
    <row r="3172" spans="1:11" s="23" customFormat="1" ht="33.75" x14ac:dyDescent="0.2">
      <c r="A3172" s="54">
        <v>12100</v>
      </c>
      <c r="B3172" s="54" t="s">
        <v>389</v>
      </c>
      <c r="C3172" s="55" t="s">
        <v>1578</v>
      </c>
      <c r="D3172" s="54" t="s">
        <v>5135</v>
      </c>
      <c r="E3172" s="56">
        <v>44739</v>
      </c>
      <c r="F3172" s="26">
        <v>48392</v>
      </c>
      <c r="G3172" s="55" t="s">
        <v>5372</v>
      </c>
      <c r="H3172" s="57">
        <v>525000</v>
      </c>
      <c r="I3172" s="39"/>
      <c r="J3172" s="40"/>
      <c r="K3172" s="45">
        <v>525000</v>
      </c>
    </row>
    <row r="3173" spans="1:11" s="23" customFormat="1" ht="33.75" x14ac:dyDescent="0.2">
      <c r="A3173" s="54">
        <v>12101</v>
      </c>
      <c r="B3173" s="54" t="s">
        <v>389</v>
      </c>
      <c r="C3173" s="55" t="s">
        <v>24</v>
      </c>
      <c r="D3173" s="54" t="s">
        <v>5135</v>
      </c>
      <c r="E3173" s="56">
        <v>44739</v>
      </c>
      <c r="F3173" s="26">
        <v>48392</v>
      </c>
      <c r="G3173" s="55" t="s">
        <v>5373</v>
      </c>
      <c r="H3173" s="57">
        <v>10000000</v>
      </c>
      <c r="I3173" s="39"/>
      <c r="J3173" s="40"/>
      <c r="K3173" s="45">
        <v>10000000</v>
      </c>
    </row>
    <row r="3174" spans="1:11" s="23" customFormat="1" ht="45" x14ac:dyDescent="0.2">
      <c r="A3174" s="54">
        <v>12102</v>
      </c>
      <c r="B3174" s="54" t="s">
        <v>389</v>
      </c>
      <c r="C3174" s="55" t="s">
        <v>1322</v>
      </c>
      <c r="D3174" s="54" t="s">
        <v>5135</v>
      </c>
      <c r="E3174" s="56">
        <v>44739</v>
      </c>
      <c r="F3174" s="26">
        <v>48392</v>
      </c>
      <c r="G3174" s="55" t="s">
        <v>5374</v>
      </c>
      <c r="H3174" s="57">
        <v>5000000</v>
      </c>
      <c r="I3174" s="39"/>
      <c r="J3174" s="40"/>
      <c r="K3174" s="45">
        <v>5000000</v>
      </c>
    </row>
    <row r="3175" spans="1:11" s="23" customFormat="1" ht="56.25" x14ac:dyDescent="0.2">
      <c r="A3175" s="54">
        <v>12103</v>
      </c>
      <c r="B3175" s="54" t="s">
        <v>389</v>
      </c>
      <c r="C3175" s="55" t="s">
        <v>1322</v>
      </c>
      <c r="D3175" s="54" t="s">
        <v>5135</v>
      </c>
      <c r="E3175" s="56">
        <v>44739</v>
      </c>
      <c r="F3175" s="26">
        <v>48392</v>
      </c>
      <c r="G3175" s="55" t="s">
        <v>5375</v>
      </c>
      <c r="H3175" s="57">
        <v>4000000</v>
      </c>
      <c r="I3175" s="39"/>
      <c r="J3175" s="40"/>
      <c r="K3175" s="45">
        <v>4000000</v>
      </c>
    </row>
    <row r="3176" spans="1:11" s="23" customFormat="1" ht="78.75" x14ac:dyDescent="0.2">
      <c r="A3176" s="54">
        <v>12104</v>
      </c>
      <c r="B3176" s="54" t="s">
        <v>389</v>
      </c>
      <c r="C3176" s="55" t="s">
        <v>5376</v>
      </c>
      <c r="D3176" s="54" t="s">
        <v>5135</v>
      </c>
      <c r="E3176" s="56">
        <v>44739</v>
      </c>
      <c r="F3176" s="26">
        <v>48392</v>
      </c>
      <c r="G3176" s="55" t="s">
        <v>5377</v>
      </c>
      <c r="H3176" s="57">
        <v>40000000</v>
      </c>
      <c r="I3176" s="39"/>
      <c r="J3176" s="40"/>
      <c r="K3176" s="45">
        <v>40000000</v>
      </c>
    </row>
    <row r="3177" spans="1:11" s="23" customFormat="1" ht="45" x14ac:dyDescent="0.2">
      <c r="A3177" s="54">
        <v>12105</v>
      </c>
      <c r="B3177" s="54" t="s">
        <v>389</v>
      </c>
      <c r="C3177" s="55" t="s">
        <v>43</v>
      </c>
      <c r="D3177" s="54" t="s">
        <v>5135</v>
      </c>
      <c r="E3177" s="56">
        <v>44739</v>
      </c>
      <c r="F3177" s="26">
        <v>48392</v>
      </c>
      <c r="G3177" s="55" t="s">
        <v>5378</v>
      </c>
      <c r="H3177" s="57">
        <v>200000000</v>
      </c>
      <c r="I3177" s="39">
        <v>1000000</v>
      </c>
      <c r="J3177" s="40">
        <v>44860</v>
      </c>
      <c r="K3177" s="45">
        <v>199000000</v>
      </c>
    </row>
    <row r="3178" spans="1:11" s="23" customFormat="1" ht="22.5" x14ac:dyDescent="0.2">
      <c r="A3178" s="54">
        <v>12106</v>
      </c>
      <c r="B3178" s="54" t="s">
        <v>389</v>
      </c>
      <c r="C3178" s="55" t="s">
        <v>43</v>
      </c>
      <c r="D3178" s="54" t="s">
        <v>5135</v>
      </c>
      <c r="E3178" s="56">
        <v>44739</v>
      </c>
      <c r="F3178" s="26">
        <v>48392</v>
      </c>
      <c r="G3178" s="55" t="s">
        <v>5379</v>
      </c>
      <c r="H3178" s="57">
        <v>10000000</v>
      </c>
      <c r="I3178" s="39"/>
      <c r="J3178" s="40"/>
      <c r="K3178" s="45">
        <v>10000000</v>
      </c>
    </row>
    <row r="3179" spans="1:11" s="23" customFormat="1" ht="45" x14ac:dyDescent="0.2">
      <c r="A3179" s="54">
        <v>12107</v>
      </c>
      <c r="B3179" s="54" t="s">
        <v>389</v>
      </c>
      <c r="C3179" s="55" t="s">
        <v>1779</v>
      </c>
      <c r="D3179" s="54" t="s">
        <v>5135</v>
      </c>
      <c r="E3179" s="56">
        <v>44739</v>
      </c>
      <c r="F3179" s="26">
        <v>48392</v>
      </c>
      <c r="G3179" s="55" t="s">
        <v>5380</v>
      </c>
      <c r="H3179" s="57">
        <v>10000000</v>
      </c>
      <c r="I3179" s="39"/>
      <c r="J3179" s="40"/>
      <c r="K3179" s="45">
        <v>10000000</v>
      </c>
    </row>
    <row r="3180" spans="1:11" s="23" customFormat="1" ht="33.75" x14ac:dyDescent="0.2">
      <c r="A3180" s="54">
        <v>12108</v>
      </c>
      <c r="B3180" s="54" t="s">
        <v>389</v>
      </c>
      <c r="C3180" s="55" t="s">
        <v>89</v>
      </c>
      <c r="D3180" s="54" t="s">
        <v>5135</v>
      </c>
      <c r="E3180" s="56">
        <v>44739</v>
      </c>
      <c r="F3180" s="26">
        <v>48392</v>
      </c>
      <c r="G3180" s="55" t="s">
        <v>5381</v>
      </c>
      <c r="H3180" s="57">
        <v>1000000</v>
      </c>
      <c r="I3180" s="39"/>
      <c r="J3180" s="40"/>
      <c r="K3180" s="45">
        <v>1000000</v>
      </c>
    </row>
    <row r="3181" spans="1:11" s="23" customFormat="1" ht="33.75" x14ac:dyDescent="0.2">
      <c r="A3181" s="54">
        <v>12109</v>
      </c>
      <c r="B3181" s="54" t="s">
        <v>389</v>
      </c>
      <c r="C3181" s="55" t="s">
        <v>949</v>
      </c>
      <c r="D3181" s="54" t="s">
        <v>5135</v>
      </c>
      <c r="E3181" s="56">
        <v>44739</v>
      </c>
      <c r="F3181" s="26">
        <v>48392</v>
      </c>
      <c r="G3181" s="55" t="s">
        <v>5382</v>
      </c>
      <c r="H3181" s="57">
        <v>5000000</v>
      </c>
      <c r="I3181" s="39"/>
      <c r="J3181" s="40"/>
      <c r="K3181" s="45">
        <v>5000000</v>
      </c>
    </row>
    <row r="3182" spans="1:11" s="23" customFormat="1" ht="33.75" x14ac:dyDescent="0.2">
      <c r="A3182" s="54">
        <v>12110</v>
      </c>
      <c r="B3182" s="54" t="s">
        <v>389</v>
      </c>
      <c r="C3182" s="55" t="s">
        <v>949</v>
      </c>
      <c r="D3182" s="54" t="s">
        <v>5135</v>
      </c>
      <c r="E3182" s="56">
        <v>44739</v>
      </c>
      <c r="F3182" s="26">
        <v>48392</v>
      </c>
      <c r="G3182" s="55" t="s">
        <v>5383</v>
      </c>
      <c r="H3182" s="57">
        <v>1000000</v>
      </c>
      <c r="I3182" s="39"/>
      <c r="J3182" s="40"/>
      <c r="K3182" s="45">
        <v>1000000</v>
      </c>
    </row>
    <row r="3183" spans="1:11" s="23" customFormat="1" ht="22.5" x14ac:dyDescent="0.2">
      <c r="A3183" s="54">
        <v>12111</v>
      </c>
      <c r="B3183" s="54" t="s">
        <v>389</v>
      </c>
      <c r="C3183" s="55" t="s">
        <v>672</v>
      </c>
      <c r="D3183" s="54" t="s">
        <v>5135</v>
      </c>
      <c r="E3183" s="56">
        <v>44739</v>
      </c>
      <c r="F3183" s="26">
        <v>48392</v>
      </c>
      <c r="G3183" s="55" t="s">
        <v>5384</v>
      </c>
      <c r="H3183" s="57">
        <v>2000000</v>
      </c>
      <c r="I3183" s="39">
        <v>2000000</v>
      </c>
      <c r="J3183" s="40">
        <v>44883</v>
      </c>
      <c r="K3183" s="45">
        <v>0</v>
      </c>
    </row>
    <row r="3184" spans="1:11" s="23" customFormat="1" ht="22.5" x14ac:dyDescent="0.2">
      <c r="A3184" s="54">
        <v>12112</v>
      </c>
      <c r="B3184" s="54" t="s">
        <v>389</v>
      </c>
      <c r="C3184" s="55" t="s">
        <v>3857</v>
      </c>
      <c r="D3184" s="54" t="s">
        <v>5135</v>
      </c>
      <c r="E3184" s="56">
        <v>44739</v>
      </c>
      <c r="F3184" s="26">
        <v>48392</v>
      </c>
      <c r="G3184" s="55" t="s">
        <v>5385</v>
      </c>
      <c r="H3184" s="57">
        <v>800000</v>
      </c>
      <c r="I3184" s="39"/>
      <c r="J3184" s="40"/>
      <c r="K3184" s="45">
        <v>800000</v>
      </c>
    </row>
    <row r="3185" spans="1:11" s="23" customFormat="1" ht="33.75" x14ac:dyDescent="0.2">
      <c r="A3185" s="54">
        <v>12113</v>
      </c>
      <c r="B3185" s="54" t="s">
        <v>389</v>
      </c>
      <c r="C3185" s="55" t="s">
        <v>3857</v>
      </c>
      <c r="D3185" s="54" t="s">
        <v>5135</v>
      </c>
      <c r="E3185" s="56">
        <v>44739</v>
      </c>
      <c r="F3185" s="26">
        <v>48392</v>
      </c>
      <c r="G3185" s="55" t="s">
        <v>5386</v>
      </c>
      <c r="H3185" s="57">
        <v>600000</v>
      </c>
      <c r="I3185" s="39"/>
      <c r="J3185" s="40"/>
      <c r="K3185" s="45">
        <v>600000</v>
      </c>
    </row>
    <row r="3186" spans="1:11" s="23" customFormat="1" ht="33.75" x14ac:dyDescent="0.2">
      <c r="A3186" s="54">
        <v>12114</v>
      </c>
      <c r="B3186" s="54" t="s">
        <v>389</v>
      </c>
      <c r="C3186" s="55" t="s">
        <v>953</v>
      </c>
      <c r="D3186" s="54" t="s">
        <v>5135</v>
      </c>
      <c r="E3186" s="56">
        <v>44739</v>
      </c>
      <c r="F3186" s="26">
        <v>48392</v>
      </c>
      <c r="G3186" s="55" t="s">
        <v>5387</v>
      </c>
      <c r="H3186" s="57">
        <v>10000000</v>
      </c>
      <c r="I3186" s="39"/>
      <c r="J3186" s="40"/>
      <c r="K3186" s="45">
        <v>10000000</v>
      </c>
    </row>
    <row r="3187" spans="1:11" s="23" customFormat="1" ht="22.5" x14ac:dyDescent="0.2">
      <c r="A3187" s="54">
        <v>12115</v>
      </c>
      <c r="B3187" s="54" t="s">
        <v>389</v>
      </c>
      <c r="C3187" s="55" t="s">
        <v>1139</v>
      </c>
      <c r="D3187" s="54" t="s">
        <v>5135</v>
      </c>
      <c r="E3187" s="56">
        <v>44739</v>
      </c>
      <c r="F3187" s="26">
        <v>48392</v>
      </c>
      <c r="G3187" s="55" t="s">
        <v>5388</v>
      </c>
      <c r="H3187" s="57">
        <v>500000</v>
      </c>
      <c r="I3187" s="39"/>
      <c r="J3187" s="40"/>
      <c r="K3187" s="45">
        <v>500000</v>
      </c>
    </row>
    <row r="3188" spans="1:11" s="23" customFormat="1" ht="22.5" x14ac:dyDescent="0.2">
      <c r="A3188" s="54">
        <v>12116</v>
      </c>
      <c r="B3188" s="54" t="s">
        <v>389</v>
      </c>
      <c r="C3188" s="55" t="s">
        <v>161</v>
      </c>
      <c r="D3188" s="54" t="s">
        <v>5135</v>
      </c>
      <c r="E3188" s="56">
        <v>44739</v>
      </c>
      <c r="F3188" s="26">
        <v>48392</v>
      </c>
      <c r="G3188" s="55" t="s">
        <v>5389</v>
      </c>
      <c r="H3188" s="57">
        <v>1500000</v>
      </c>
      <c r="I3188" s="39"/>
      <c r="J3188" s="40"/>
      <c r="K3188" s="45">
        <v>1500000</v>
      </c>
    </row>
    <row r="3189" spans="1:11" s="23" customFormat="1" ht="33.75" x14ac:dyDescent="0.2">
      <c r="A3189" s="54">
        <v>12117</v>
      </c>
      <c r="B3189" s="54" t="s">
        <v>388</v>
      </c>
      <c r="C3189" s="55" t="s">
        <v>976</v>
      </c>
      <c r="D3189" s="54" t="s">
        <v>5135</v>
      </c>
      <c r="E3189" s="56">
        <v>44739</v>
      </c>
      <c r="F3189" s="26">
        <v>48392</v>
      </c>
      <c r="G3189" s="55" t="s">
        <v>5390</v>
      </c>
      <c r="H3189" s="57">
        <v>15000000</v>
      </c>
      <c r="I3189" s="39">
        <v>600000</v>
      </c>
      <c r="J3189" s="40" t="s">
        <v>6457</v>
      </c>
      <c r="K3189" s="45">
        <v>14400000</v>
      </c>
    </row>
    <row r="3190" spans="1:11" s="23" customFormat="1" ht="45" x14ac:dyDescent="0.2">
      <c r="A3190" s="54">
        <v>12118</v>
      </c>
      <c r="B3190" s="54" t="s">
        <v>388</v>
      </c>
      <c r="C3190" s="55" t="s">
        <v>976</v>
      </c>
      <c r="D3190" s="54" t="s">
        <v>5135</v>
      </c>
      <c r="E3190" s="56">
        <v>44739</v>
      </c>
      <c r="F3190" s="26">
        <v>48392</v>
      </c>
      <c r="G3190" s="55" t="s">
        <v>5391</v>
      </c>
      <c r="H3190" s="57">
        <v>600000</v>
      </c>
      <c r="I3190" s="39"/>
      <c r="J3190" s="40"/>
      <c r="K3190" s="45">
        <v>600000</v>
      </c>
    </row>
    <row r="3191" spans="1:11" s="23" customFormat="1" ht="45" x14ac:dyDescent="0.2">
      <c r="A3191" s="54">
        <v>12119</v>
      </c>
      <c r="B3191" s="54" t="s">
        <v>388</v>
      </c>
      <c r="C3191" s="55" t="s">
        <v>976</v>
      </c>
      <c r="D3191" s="54" t="s">
        <v>5135</v>
      </c>
      <c r="E3191" s="56">
        <v>44739</v>
      </c>
      <c r="F3191" s="26">
        <v>48392</v>
      </c>
      <c r="G3191" s="55" t="s">
        <v>5150</v>
      </c>
      <c r="H3191" s="57">
        <v>7000000</v>
      </c>
      <c r="I3191" s="39"/>
      <c r="J3191" s="40"/>
      <c r="K3191" s="45">
        <v>7000000</v>
      </c>
    </row>
    <row r="3192" spans="1:11" s="23" customFormat="1" ht="45" x14ac:dyDescent="0.2">
      <c r="A3192" s="54">
        <v>12120</v>
      </c>
      <c r="B3192" s="54" t="s">
        <v>388</v>
      </c>
      <c r="C3192" s="55" t="s">
        <v>2265</v>
      </c>
      <c r="D3192" s="54" t="s">
        <v>5135</v>
      </c>
      <c r="E3192" s="56">
        <v>44739</v>
      </c>
      <c r="F3192" s="26">
        <v>48392</v>
      </c>
      <c r="G3192" s="55" t="s">
        <v>5392</v>
      </c>
      <c r="H3192" s="57">
        <v>2000000</v>
      </c>
      <c r="I3192" s="39">
        <v>475000</v>
      </c>
      <c r="J3192" s="40" t="s">
        <v>6417</v>
      </c>
      <c r="K3192" s="45">
        <v>1525000</v>
      </c>
    </row>
    <row r="3193" spans="1:11" s="23" customFormat="1" ht="33.75" x14ac:dyDescent="0.2">
      <c r="A3193" s="54">
        <v>12121</v>
      </c>
      <c r="B3193" s="54" t="s">
        <v>388</v>
      </c>
      <c r="C3193" s="55" t="s">
        <v>1040</v>
      </c>
      <c r="D3193" s="54" t="s">
        <v>5135</v>
      </c>
      <c r="E3193" s="56">
        <v>44739</v>
      </c>
      <c r="F3193" s="26">
        <v>48392</v>
      </c>
      <c r="G3193" s="55" t="s">
        <v>5393</v>
      </c>
      <c r="H3193" s="57">
        <v>10000000</v>
      </c>
      <c r="I3193" s="39"/>
      <c r="J3193" s="40"/>
      <c r="K3193" s="45">
        <v>10000000</v>
      </c>
    </row>
    <row r="3194" spans="1:11" s="23" customFormat="1" ht="33.75" x14ac:dyDescent="0.2">
      <c r="A3194" s="54">
        <v>12122</v>
      </c>
      <c r="B3194" s="54" t="s">
        <v>388</v>
      </c>
      <c r="C3194" s="55" t="s">
        <v>1040</v>
      </c>
      <c r="D3194" s="54" t="s">
        <v>5135</v>
      </c>
      <c r="E3194" s="56">
        <v>44739</v>
      </c>
      <c r="F3194" s="26">
        <v>48392</v>
      </c>
      <c r="G3194" s="55" t="s">
        <v>5394</v>
      </c>
      <c r="H3194" s="57">
        <v>2000000</v>
      </c>
      <c r="I3194" s="39"/>
      <c r="J3194" s="40"/>
      <c r="K3194" s="45">
        <v>2000000</v>
      </c>
    </row>
    <row r="3195" spans="1:11" s="23" customFormat="1" ht="33.75" x14ac:dyDescent="0.2">
      <c r="A3195" s="54">
        <v>12123</v>
      </c>
      <c r="B3195" s="54" t="s">
        <v>388</v>
      </c>
      <c r="C3195" s="55" t="s">
        <v>1040</v>
      </c>
      <c r="D3195" s="54" t="s">
        <v>5135</v>
      </c>
      <c r="E3195" s="56">
        <v>44739</v>
      </c>
      <c r="F3195" s="26">
        <v>48392</v>
      </c>
      <c r="G3195" s="55" t="s">
        <v>5395</v>
      </c>
      <c r="H3195" s="57">
        <v>5000000</v>
      </c>
      <c r="I3195" s="39"/>
      <c r="J3195" s="40"/>
      <c r="K3195" s="45">
        <v>5000000</v>
      </c>
    </row>
    <row r="3196" spans="1:11" s="23" customFormat="1" ht="33.75" x14ac:dyDescent="0.2">
      <c r="A3196" s="54">
        <v>12124</v>
      </c>
      <c r="B3196" s="54" t="s">
        <v>388</v>
      </c>
      <c r="C3196" s="55" t="s">
        <v>1040</v>
      </c>
      <c r="D3196" s="54" t="s">
        <v>5135</v>
      </c>
      <c r="E3196" s="56">
        <v>44739</v>
      </c>
      <c r="F3196" s="26">
        <v>48392</v>
      </c>
      <c r="G3196" s="55" t="s">
        <v>5396</v>
      </c>
      <c r="H3196" s="57">
        <v>2500000</v>
      </c>
      <c r="I3196" s="39">
        <v>1250000</v>
      </c>
      <c r="J3196" s="40">
        <v>44883</v>
      </c>
      <c r="K3196" s="45">
        <v>1250000</v>
      </c>
    </row>
    <row r="3197" spans="1:11" s="23" customFormat="1" ht="22.5" x14ac:dyDescent="0.2">
      <c r="A3197" s="54">
        <v>12125</v>
      </c>
      <c r="B3197" s="54" t="s">
        <v>388</v>
      </c>
      <c r="C3197" s="55" t="s">
        <v>1040</v>
      </c>
      <c r="D3197" s="54" t="s">
        <v>5135</v>
      </c>
      <c r="E3197" s="56">
        <v>44739</v>
      </c>
      <c r="F3197" s="26">
        <v>48392</v>
      </c>
      <c r="G3197" s="55" t="s">
        <v>5397</v>
      </c>
      <c r="H3197" s="57">
        <v>5000000</v>
      </c>
      <c r="I3197" s="39"/>
      <c r="J3197" s="40"/>
      <c r="K3197" s="45">
        <v>5000000</v>
      </c>
    </row>
    <row r="3198" spans="1:11" s="23" customFormat="1" ht="22.5" x14ac:dyDescent="0.2">
      <c r="A3198" s="54">
        <v>12126</v>
      </c>
      <c r="B3198" s="54" t="s">
        <v>388</v>
      </c>
      <c r="C3198" s="55" t="s">
        <v>1782</v>
      </c>
      <c r="D3198" s="54" t="s">
        <v>5135</v>
      </c>
      <c r="E3198" s="56">
        <v>44739</v>
      </c>
      <c r="F3198" s="26">
        <v>48392</v>
      </c>
      <c r="G3198" s="55" t="s">
        <v>5398</v>
      </c>
      <c r="H3198" s="57">
        <v>1500000</v>
      </c>
      <c r="I3198" s="39">
        <v>1500000</v>
      </c>
      <c r="J3198" s="40" t="s">
        <v>6457</v>
      </c>
      <c r="K3198" s="45">
        <v>0</v>
      </c>
    </row>
    <row r="3199" spans="1:11" s="23" customFormat="1" ht="33.75" x14ac:dyDescent="0.2">
      <c r="A3199" s="54">
        <v>12127</v>
      </c>
      <c r="B3199" s="54" t="s">
        <v>388</v>
      </c>
      <c r="C3199" s="55" t="s">
        <v>1908</v>
      </c>
      <c r="D3199" s="54" t="s">
        <v>5135</v>
      </c>
      <c r="E3199" s="56">
        <v>44739</v>
      </c>
      <c r="F3199" s="26">
        <v>48392</v>
      </c>
      <c r="G3199" s="55" t="s">
        <v>1909</v>
      </c>
      <c r="H3199" s="57">
        <v>1000000</v>
      </c>
      <c r="I3199" s="39"/>
      <c r="J3199" s="40"/>
      <c r="K3199" s="45">
        <v>1000000</v>
      </c>
    </row>
    <row r="3200" spans="1:11" s="23" customFormat="1" ht="33.75" x14ac:dyDescent="0.2">
      <c r="A3200" s="54">
        <v>12128</v>
      </c>
      <c r="B3200" s="54" t="s">
        <v>388</v>
      </c>
      <c r="C3200" s="55" t="s">
        <v>1908</v>
      </c>
      <c r="D3200" s="54" t="s">
        <v>5135</v>
      </c>
      <c r="E3200" s="56">
        <v>44739</v>
      </c>
      <c r="F3200" s="26">
        <v>48392</v>
      </c>
      <c r="G3200" s="55" t="s">
        <v>5399</v>
      </c>
      <c r="H3200" s="57">
        <v>2500000</v>
      </c>
      <c r="I3200" s="39"/>
      <c r="J3200" s="40"/>
      <c r="K3200" s="45">
        <v>2500000</v>
      </c>
    </row>
    <row r="3201" spans="1:11" s="23" customFormat="1" ht="33.75" x14ac:dyDescent="0.2">
      <c r="A3201" s="54">
        <v>12129</v>
      </c>
      <c r="B3201" s="54" t="s">
        <v>882</v>
      </c>
      <c r="C3201" s="55" t="s">
        <v>976</v>
      </c>
      <c r="D3201" s="54" t="s">
        <v>5135</v>
      </c>
      <c r="E3201" s="56">
        <v>44739</v>
      </c>
      <c r="F3201" s="26">
        <v>48392</v>
      </c>
      <c r="G3201" s="55" t="s">
        <v>5400</v>
      </c>
      <c r="H3201" s="57">
        <v>2500000</v>
      </c>
      <c r="I3201" s="39"/>
      <c r="J3201" s="40"/>
      <c r="K3201" s="45">
        <v>2500000</v>
      </c>
    </row>
    <row r="3202" spans="1:11" s="23" customFormat="1" ht="56.25" x14ac:dyDescent="0.2">
      <c r="A3202" s="54">
        <v>12130</v>
      </c>
      <c r="B3202" s="54" t="s">
        <v>882</v>
      </c>
      <c r="C3202" s="55" t="s">
        <v>976</v>
      </c>
      <c r="D3202" s="54" t="s">
        <v>5135</v>
      </c>
      <c r="E3202" s="56">
        <v>44739</v>
      </c>
      <c r="F3202" s="26">
        <v>48392</v>
      </c>
      <c r="G3202" s="55" t="s">
        <v>5401</v>
      </c>
      <c r="H3202" s="57">
        <v>5000000</v>
      </c>
      <c r="I3202" s="39">
        <v>500000</v>
      </c>
      <c r="J3202" s="40">
        <v>44865</v>
      </c>
      <c r="K3202" s="45">
        <v>4500000</v>
      </c>
    </row>
    <row r="3203" spans="1:11" s="23" customFormat="1" ht="56.25" x14ac:dyDescent="0.2">
      <c r="A3203" s="54">
        <v>12131</v>
      </c>
      <c r="B3203" s="54" t="s">
        <v>882</v>
      </c>
      <c r="C3203" s="55" t="s">
        <v>976</v>
      </c>
      <c r="D3203" s="54" t="s">
        <v>5135</v>
      </c>
      <c r="E3203" s="56">
        <v>44739</v>
      </c>
      <c r="F3203" s="26">
        <v>48392</v>
      </c>
      <c r="G3203" s="55" t="s">
        <v>5402</v>
      </c>
      <c r="H3203" s="57">
        <v>5000000</v>
      </c>
      <c r="I3203" s="39"/>
      <c r="J3203" s="40"/>
      <c r="K3203" s="45">
        <v>5000000</v>
      </c>
    </row>
    <row r="3204" spans="1:11" s="23" customFormat="1" ht="56.25" x14ac:dyDescent="0.2">
      <c r="A3204" s="54">
        <v>12132</v>
      </c>
      <c r="B3204" s="54" t="s">
        <v>882</v>
      </c>
      <c r="C3204" s="55" t="s">
        <v>976</v>
      </c>
      <c r="D3204" s="54" t="s">
        <v>5135</v>
      </c>
      <c r="E3204" s="56">
        <v>44739</v>
      </c>
      <c r="F3204" s="26">
        <v>48392</v>
      </c>
      <c r="G3204" s="55" t="s">
        <v>5403</v>
      </c>
      <c r="H3204" s="57">
        <v>5000000</v>
      </c>
      <c r="I3204" s="39"/>
      <c r="J3204" s="40"/>
      <c r="K3204" s="45">
        <v>5000000</v>
      </c>
    </row>
    <row r="3205" spans="1:11" s="23" customFormat="1" ht="67.5" x14ac:dyDescent="0.2">
      <c r="A3205" s="54">
        <v>12133</v>
      </c>
      <c r="B3205" s="54" t="s">
        <v>882</v>
      </c>
      <c r="C3205" s="55" t="s">
        <v>976</v>
      </c>
      <c r="D3205" s="54" t="s">
        <v>5135</v>
      </c>
      <c r="E3205" s="56">
        <v>44739</v>
      </c>
      <c r="F3205" s="26">
        <v>48392</v>
      </c>
      <c r="G3205" s="55" t="s">
        <v>5404</v>
      </c>
      <c r="H3205" s="57">
        <v>5000000</v>
      </c>
      <c r="I3205" s="39">
        <v>1500000</v>
      </c>
      <c r="J3205" s="40">
        <v>44865</v>
      </c>
      <c r="K3205" s="45">
        <v>3500000</v>
      </c>
    </row>
    <row r="3206" spans="1:11" s="23" customFormat="1" ht="67.5" x14ac:dyDescent="0.2">
      <c r="A3206" s="54">
        <v>12134</v>
      </c>
      <c r="B3206" s="54" t="s">
        <v>882</v>
      </c>
      <c r="C3206" s="55" t="s">
        <v>976</v>
      </c>
      <c r="D3206" s="54" t="s">
        <v>5135</v>
      </c>
      <c r="E3206" s="56">
        <v>44739</v>
      </c>
      <c r="F3206" s="26">
        <v>48392</v>
      </c>
      <c r="G3206" s="55" t="s">
        <v>5405</v>
      </c>
      <c r="H3206" s="57">
        <v>7500000</v>
      </c>
      <c r="I3206" s="39"/>
      <c r="J3206" s="40"/>
      <c r="K3206" s="45">
        <v>7500000</v>
      </c>
    </row>
    <row r="3207" spans="1:11" s="23" customFormat="1" ht="78.75" x14ac:dyDescent="0.2">
      <c r="A3207" s="54">
        <v>12135</v>
      </c>
      <c r="B3207" s="54" t="s">
        <v>882</v>
      </c>
      <c r="C3207" s="55" t="s">
        <v>976</v>
      </c>
      <c r="D3207" s="54" t="s">
        <v>5135</v>
      </c>
      <c r="E3207" s="56">
        <v>44739</v>
      </c>
      <c r="F3207" s="26">
        <v>48392</v>
      </c>
      <c r="G3207" s="55" t="s">
        <v>5406</v>
      </c>
      <c r="H3207" s="57">
        <v>5000000</v>
      </c>
      <c r="I3207" s="39"/>
      <c r="J3207" s="40"/>
      <c r="K3207" s="45">
        <v>5000000</v>
      </c>
    </row>
    <row r="3208" spans="1:11" s="23" customFormat="1" ht="90" x14ac:dyDescent="0.2">
      <c r="A3208" s="54">
        <v>12136</v>
      </c>
      <c r="B3208" s="54" t="s">
        <v>882</v>
      </c>
      <c r="C3208" s="55" t="s">
        <v>976</v>
      </c>
      <c r="D3208" s="54" t="s">
        <v>5135</v>
      </c>
      <c r="E3208" s="56">
        <v>44739</v>
      </c>
      <c r="F3208" s="26">
        <v>48392</v>
      </c>
      <c r="G3208" s="55" t="s">
        <v>5407</v>
      </c>
      <c r="H3208" s="57">
        <v>5000000</v>
      </c>
      <c r="I3208" s="39"/>
      <c r="J3208" s="40"/>
      <c r="K3208" s="45">
        <v>5000000</v>
      </c>
    </row>
    <row r="3209" spans="1:11" s="23" customFormat="1" ht="33.75" x14ac:dyDescent="0.2">
      <c r="A3209" s="54">
        <v>12137</v>
      </c>
      <c r="B3209" s="54" t="s">
        <v>882</v>
      </c>
      <c r="C3209" s="55" t="s">
        <v>976</v>
      </c>
      <c r="D3209" s="54" t="s">
        <v>5135</v>
      </c>
      <c r="E3209" s="56">
        <v>44739</v>
      </c>
      <c r="F3209" s="26">
        <v>48392</v>
      </c>
      <c r="G3209" s="55" t="s">
        <v>5146</v>
      </c>
      <c r="H3209" s="57">
        <v>15000000</v>
      </c>
      <c r="I3209" s="39"/>
      <c r="J3209" s="40"/>
      <c r="K3209" s="45">
        <v>15000000</v>
      </c>
    </row>
    <row r="3210" spans="1:11" s="23" customFormat="1" ht="33.75" x14ac:dyDescent="0.2">
      <c r="A3210" s="54">
        <v>12138</v>
      </c>
      <c r="B3210" s="54" t="s">
        <v>882</v>
      </c>
      <c r="C3210" s="55" t="s">
        <v>976</v>
      </c>
      <c r="D3210" s="54" t="s">
        <v>5135</v>
      </c>
      <c r="E3210" s="56">
        <v>44739</v>
      </c>
      <c r="F3210" s="26">
        <v>48392</v>
      </c>
      <c r="G3210" s="55" t="s">
        <v>5147</v>
      </c>
      <c r="H3210" s="57">
        <v>15000000</v>
      </c>
      <c r="I3210" s="39">
        <v>500000</v>
      </c>
      <c r="J3210" s="40">
        <v>44860</v>
      </c>
      <c r="K3210" s="45">
        <v>14500000</v>
      </c>
    </row>
    <row r="3211" spans="1:11" s="23" customFormat="1" ht="22.5" x14ac:dyDescent="0.2">
      <c r="A3211" s="54">
        <v>12139</v>
      </c>
      <c r="B3211" s="54" t="s">
        <v>882</v>
      </c>
      <c r="C3211" s="55" t="s">
        <v>976</v>
      </c>
      <c r="D3211" s="54" t="s">
        <v>5135</v>
      </c>
      <c r="E3211" s="56">
        <v>44739</v>
      </c>
      <c r="F3211" s="26">
        <v>48392</v>
      </c>
      <c r="G3211" s="55" t="s">
        <v>5408</v>
      </c>
      <c r="H3211" s="57">
        <v>9000000</v>
      </c>
      <c r="I3211" s="39"/>
      <c r="J3211" s="40"/>
      <c r="K3211" s="45">
        <v>9000000</v>
      </c>
    </row>
    <row r="3212" spans="1:11" s="23" customFormat="1" ht="67.5" x14ac:dyDescent="0.2">
      <c r="A3212" s="54">
        <v>12140</v>
      </c>
      <c r="B3212" s="54" t="s">
        <v>882</v>
      </c>
      <c r="C3212" s="55" t="s">
        <v>976</v>
      </c>
      <c r="D3212" s="54" t="s">
        <v>5135</v>
      </c>
      <c r="E3212" s="56">
        <v>44739</v>
      </c>
      <c r="F3212" s="26">
        <v>48392</v>
      </c>
      <c r="G3212" s="55" t="s">
        <v>5409</v>
      </c>
      <c r="H3212" s="57">
        <v>10000000</v>
      </c>
      <c r="I3212" s="39">
        <v>500000</v>
      </c>
      <c r="J3212" s="40">
        <v>44883</v>
      </c>
      <c r="K3212" s="45">
        <v>9500000</v>
      </c>
    </row>
    <row r="3213" spans="1:11" s="23" customFormat="1" ht="33.75" x14ac:dyDescent="0.2">
      <c r="A3213" s="54">
        <v>12141</v>
      </c>
      <c r="B3213" s="54" t="s">
        <v>882</v>
      </c>
      <c r="C3213" s="55" t="s">
        <v>2274</v>
      </c>
      <c r="D3213" s="54" t="s">
        <v>5135</v>
      </c>
      <c r="E3213" s="56">
        <v>44739</v>
      </c>
      <c r="F3213" s="26">
        <v>48392</v>
      </c>
      <c r="G3213" s="55" t="s">
        <v>5410</v>
      </c>
      <c r="H3213" s="57">
        <v>10000000</v>
      </c>
      <c r="I3213" s="39"/>
      <c r="J3213" s="40"/>
      <c r="K3213" s="45">
        <v>10000000</v>
      </c>
    </row>
    <row r="3214" spans="1:11" s="23" customFormat="1" ht="78.75" x14ac:dyDescent="0.2">
      <c r="A3214" s="54">
        <v>12142</v>
      </c>
      <c r="B3214" s="54" t="s">
        <v>882</v>
      </c>
      <c r="C3214" s="55" t="s">
        <v>1646</v>
      </c>
      <c r="D3214" s="54" t="s">
        <v>5135</v>
      </c>
      <c r="E3214" s="56">
        <v>44739</v>
      </c>
      <c r="F3214" s="26">
        <v>48392</v>
      </c>
      <c r="G3214" s="55" t="s">
        <v>5411</v>
      </c>
      <c r="H3214" s="57">
        <v>5000000</v>
      </c>
      <c r="I3214" s="39"/>
      <c r="J3214" s="40"/>
      <c r="K3214" s="45">
        <v>5000000</v>
      </c>
    </row>
    <row r="3215" spans="1:11" s="23" customFormat="1" ht="22.5" x14ac:dyDescent="0.2">
      <c r="A3215" s="54">
        <v>12143</v>
      </c>
      <c r="B3215" s="54" t="s">
        <v>882</v>
      </c>
      <c r="C3215" s="55" t="s">
        <v>1646</v>
      </c>
      <c r="D3215" s="54" t="s">
        <v>5135</v>
      </c>
      <c r="E3215" s="56">
        <v>44739</v>
      </c>
      <c r="F3215" s="26">
        <v>48392</v>
      </c>
      <c r="G3215" s="55" t="s">
        <v>5412</v>
      </c>
      <c r="H3215" s="57">
        <v>3000000</v>
      </c>
      <c r="I3215" s="39"/>
      <c r="J3215" s="40"/>
      <c r="K3215" s="45">
        <v>3000000</v>
      </c>
    </row>
    <row r="3216" spans="1:11" s="23" customFormat="1" ht="33.75" x14ac:dyDescent="0.2">
      <c r="A3216" s="54">
        <v>12144</v>
      </c>
      <c r="B3216" s="54" t="s">
        <v>882</v>
      </c>
      <c r="C3216" s="55" t="s">
        <v>1646</v>
      </c>
      <c r="D3216" s="54" t="s">
        <v>5135</v>
      </c>
      <c r="E3216" s="56">
        <v>44739</v>
      </c>
      <c r="F3216" s="26">
        <v>48392</v>
      </c>
      <c r="G3216" s="55" t="s">
        <v>5413</v>
      </c>
      <c r="H3216" s="57">
        <v>10000000</v>
      </c>
      <c r="I3216" s="39"/>
      <c r="J3216" s="40"/>
      <c r="K3216" s="45">
        <v>10000000</v>
      </c>
    </row>
    <row r="3217" spans="1:11" s="23" customFormat="1" ht="33.75" x14ac:dyDescent="0.2">
      <c r="A3217" s="54">
        <v>12145</v>
      </c>
      <c r="B3217" s="54" t="s">
        <v>882</v>
      </c>
      <c r="C3217" s="55" t="s">
        <v>1646</v>
      </c>
      <c r="D3217" s="54" t="s">
        <v>5135</v>
      </c>
      <c r="E3217" s="56">
        <v>44739</v>
      </c>
      <c r="F3217" s="26">
        <v>48392</v>
      </c>
      <c r="G3217" s="55" t="s">
        <v>5414</v>
      </c>
      <c r="H3217" s="57">
        <v>1000000</v>
      </c>
      <c r="I3217" s="39"/>
      <c r="J3217" s="40"/>
      <c r="K3217" s="45">
        <v>1000000</v>
      </c>
    </row>
    <row r="3218" spans="1:11" s="23" customFormat="1" ht="22.5" x14ac:dyDescent="0.2">
      <c r="A3218" s="54">
        <v>12146</v>
      </c>
      <c r="B3218" s="54" t="s">
        <v>882</v>
      </c>
      <c r="C3218" s="55" t="s">
        <v>1646</v>
      </c>
      <c r="D3218" s="54" t="s">
        <v>5135</v>
      </c>
      <c r="E3218" s="56">
        <v>44739</v>
      </c>
      <c r="F3218" s="26">
        <v>48392</v>
      </c>
      <c r="G3218" s="55" t="s">
        <v>5415</v>
      </c>
      <c r="H3218" s="57">
        <v>3000000</v>
      </c>
      <c r="I3218" s="39"/>
      <c r="J3218" s="40"/>
      <c r="K3218" s="45">
        <v>3000000</v>
      </c>
    </row>
    <row r="3219" spans="1:11" s="23" customFormat="1" ht="33.75" x14ac:dyDescent="0.2">
      <c r="A3219" s="54">
        <v>12147</v>
      </c>
      <c r="B3219" s="54" t="s">
        <v>882</v>
      </c>
      <c r="C3219" s="55" t="s">
        <v>1646</v>
      </c>
      <c r="D3219" s="54" t="s">
        <v>5135</v>
      </c>
      <c r="E3219" s="56">
        <v>44739</v>
      </c>
      <c r="F3219" s="26">
        <v>48392</v>
      </c>
      <c r="G3219" s="55" t="s">
        <v>5416</v>
      </c>
      <c r="H3219" s="57">
        <v>10000000</v>
      </c>
      <c r="I3219" s="39"/>
      <c r="J3219" s="40"/>
      <c r="K3219" s="45">
        <v>10000000</v>
      </c>
    </row>
    <row r="3220" spans="1:11" s="23" customFormat="1" ht="33.75" x14ac:dyDescent="0.2">
      <c r="A3220" s="54">
        <v>12148</v>
      </c>
      <c r="B3220" s="54" t="s">
        <v>882</v>
      </c>
      <c r="C3220" s="55" t="s">
        <v>1357</v>
      </c>
      <c r="D3220" s="54" t="s">
        <v>5135</v>
      </c>
      <c r="E3220" s="56">
        <v>44739</v>
      </c>
      <c r="F3220" s="26">
        <v>48392</v>
      </c>
      <c r="G3220" s="55" t="s">
        <v>5417</v>
      </c>
      <c r="H3220" s="57">
        <v>10000000</v>
      </c>
      <c r="I3220" s="39"/>
      <c r="J3220" s="40"/>
      <c r="K3220" s="45">
        <v>10000000</v>
      </c>
    </row>
    <row r="3221" spans="1:11" s="23" customFormat="1" ht="22.5" x14ac:dyDescent="0.2">
      <c r="A3221" s="54">
        <v>12149</v>
      </c>
      <c r="B3221" s="54" t="s">
        <v>882</v>
      </c>
      <c r="C3221" s="55" t="s">
        <v>1357</v>
      </c>
      <c r="D3221" s="54" t="s">
        <v>5135</v>
      </c>
      <c r="E3221" s="56">
        <v>44739</v>
      </c>
      <c r="F3221" s="26">
        <v>48392</v>
      </c>
      <c r="G3221" s="55" t="s">
        <v>5418</v>
      </c>
      <c r="H3221" s="57">
        <v>5000000</v>
      </c>
      <c r="I3221" s="39"/>
      <c r="J3221" s="40"/>
      <c r="K3221" s="45">
        <v>5000000</v>
      </c>
    </row>
    <row r="3222" spans="1:11" s="23" customFormat="1" ht="22.5" x14ac:dyDescent="0.2">
      <c r="A3222" s="54">
        <v>12150</v>
      </c>
      <c r="B3222" s="54" t="s">
        <v>557</v>
      </c>
      <c r="C3222" s="55" t="s">
        <v>976</v>
      </c>
      <c r="D3222" s="54" t="s">
        <v>5135</v>
      </c>
      <c r="E3222" s="56">
        <v>44739</v>
      </c>
      <c r="F3222" s="26">
        <v>48392</v>
      </c>
      <c r="G3222" s="55" t="s">
        <v>5419</v>
      </c>
      <c r="H3222" s="57">
        <v>4000000</v>
      </c>
      <c r="I3222" s="39"/>
      <c r="J3222" s="40"/>
      <c r="K3222" s="45">
        <v>4000000</v>
      </c>
    </row>
    <row r="3223" spans="1:11" s="23" customFormat="1" ht="22.5" x14ac:dyDescent="0.2">
      <c r="A3223" s="54">
        <v>12151</v>
      </c>
      <c r="B3223" s="54" t="s">
        <v>557</v>
      </c>
      <c r="C3223" s="55" t="s">
        <v>976</v>
      </c>
      <c r="D3223" s="54" t="s">
        <v>5135</v>
      </c>
      <c r="E3223" s="56">
        <v>44739</v>
      </c>
      <c r="F3223" s="26">
        <v>48392</v>
      </c>
      <c r="G3223" s="55" t="s">
        <v>5420</v>
      </c>
      <c r="H3223" s="57">
        <v>5000000</v>
      </c>
      <c r="I3223" s="39"/>
      <c r="J3223" s="40"/>
      <c r="K3223" s="45">
        <v>5000000</v>
      </c>
    </row>
    <row r="3224" spans="1:11" s="23" customFormat="1" ht="33.75" x14ac:dyDescent="0.2">
      <c r="A3224" s="54">
        <v>12152</v>
      </c>
      <c r="B3224" s="54" t="s">
        <v>557</v>
      </c>
      <c r="C3224" s="55" t="s">
        <v>976</v>
      </c>
      <c r="D3224" s="54" t="s">
        <v>5135</v>
      </c>
      <c r="E3224" s="56">
        <v>44739</v>
      </c>
      <c r="F3224" s="26">
        <v>48392</v>
      </c>
      <c r="G3224" s="55" t="s">
        <v>5421</v>
      </c>
      <c r="H3224" s="57">
        <v>7500000</v>
      </c>
      <c r="I3224" s="39"/>
      <c r="J3224" s="40"/>
      <c r="K3224" s="45">
        <v>7500000</v>
      </c>
    </row>
    <row r="3225" spans="1:11" s="23" customFormat="1" ht="22.5" x14ac:dyDescent="0.2">
      <c r="A3225" s="54">
        <v>12153</v>
      </c>
      <c r="B3225" s="54" t="s">
        <v>557</v>
      </c>
      <c r="C3225" s="55" t="s">
        <v>976</v>
      </c>
      <c r="D3225" s="54" t="s">
        <v>5135</v>
      </c>
      <c r="E3225" s="56">
        <v>44739</v>
      </c>
      <c r="F3225" s="26">
        <v>48392</v>
      </c>
      <c r="G3225" s="55" t="s">
        <v>5422</v>
      </c>
      <c r="H3225" s="57">
        <v>10000000</v>
      </c>
      <c r="I3225" s="39"/>
      <c r="J3225" s="40"/>
      <c r="K3225" s="45">
        <v>10000000</v>
      </c>
    </row>
    <row r="3226" spans="1:11" s="23" customFormat="1" ht="33.75" x14ac:dyDescent="0.2">
      <c r="A3226" s="54">
        <v>12154</v>
      </c>
      <c r="B3226" s="54" t="s">
        <v>557</v>
      </c>
      <c r="C3226" s="55" t="s">
        <v>976</v>
      </c>
      <c r="D3226" s="54" t="s">
        <v>5135</v>
      </c>
      <c r="E3226" s="56">
        <v>44739</v>
      </c>
      <c r="F3226" s="26">
        <v>48392</v>
      </c>
      <c r="G3226" s="55" t="s">
        <v>5423</v>
      </c>
      <c r="H3226" s="57">
        <v>2500000</v>
      </c>
      <c r="I3226" s="39"/>
      <c r="J3226" s="40"/>
      <c r="K3226" s="45">
        <v>2500000</v>
      </c>
    </row>
    <row r="3227" spans="1:11" s="23" customFormat="1" ht="33.75" x14ac:dyDescent="0.2">
      <c r="A3227" s="54">
        <v>12155</v>
      </c>
      <c r="B3227" s="54" t="s">
        <v>557</v>
      </c>
      <c r="C3227" s="55" t="s">
        <v>976</v>
      </c>
      <c r="D3227" s="54" t="s">
        <v>5135</v>
      </c>
      <c r="E3227" s="56">
        <v>44739</v>
      </c>
      <c r="F3227" s="26">
        <v>48392</v>
      </c>
      <c r="G3227" s="55" t="s">
        <v>5424</v>
      </c>
      <c r="H3227" s="57">
        <v>2500000</v>
      </c>
      <c r="I3227" s="39"/>
      <c r="J3227" s="40"/>
      <c r="K3227" s="45">
        <v>2500000</v>
      </c>
    </row>
    <row r="3228" spans="1:11" s="23" customFormat="1" ht="33.75" x14ac:dyDescent="0.2">
      <c r="A3228" s="54">
        <v>12156</v>
      </c>
      <c r="B3228" s="54" t="s">
        <v>557</v>
      </c>
      <c r="C3228" s="55" t="s">
        <v>5425</v>
      </c>
      <c r="D3228" s="54" t="s">
        <v>5135</v>
      </c>
      <c r="E3228" s="56">
        <v>44739</v>
      </c>
      <c r="F3228" s="26">
        <v>48392</v>
      </c>
      <c r="G3228" s="55" t="s">
        <v>5426</v>
      </c>
      <c r="H3228" s="57">
        <v>1000000</v>
      </c>
      <c r="I3228" s="39"/>
      <c r="J3228" s="40"/>
      <c r="K3228" s="45">
        <v>1000000</v>
      </c>
    </row>
    <row r="3229" spans="1:11" s="23" customFormat="1" ht="45" x14ac:dyDescent="0.2">
      <c r="A3229" s="54">
        <v>12157</v>
      </c>
      <c r="B3229" s="54" t="s">
        <v>557</v>
      </c>
      <c r="C3229" s="55" t="s">
        <v>3909</v>
      </c>
      <c r="D3229" s="54" t="s">
        <v>5135</v>
      </c>
      <c r="E3229" s="56">
        <v>44739</v>
      </c>
      <c r="F3229" s="26">
        <v>48392</v>
      </c>
      <c r="G3229" s="55" t="s">
        <v>5427</v>
      </c>
      <c r="H3229" s="57">
        <v>4000000</v>
      </c>
      <c r="I3229" s="39"/>
      <c r="J3229" s="40"/>
      <c r="K3229" s="45">
        <v>4000000</v>
      </c>
    </row>
    <row r="3230" spans="1:11" s="23" customFormat="1" ht="22.5" x14ac:dyDescent="0.2">
      <c r="A3230" s="54">
        <v>12158</v>
      </c>
      <c r="B3230" s="54" t="s">
        <v>557</v>
      </c>
      <c r="C3230" s="55" t="s">
        <v>5428</v>
      </c>
      <c r="D3230" s="54" t="s">
        <v>5135</v>
      </c>
      <c r="E3230" s="56">
        <v>44739</v>
      </c>
      <c r="F3230" s="26">
        <v>48392</v>
      </c>
      <c r="G3230" s="55" t="s">
        <v>5429</v>
      </c>
      <c r="H3230" s="57">
        <v>1000000</v>
      </c>
      <c r="I3230" s="39"/>
      <c r="J3230" s="40"/>
      <c r="K3230" s="45">
        <v>1000000</v>
      </c>
    </row>
    <row r="3231" spans="1:11" s="23" customFormat="1" ht="45" x14ac:dyDescent="0.2">
      <c r="A3231" s="54">
        <v>12159</v>
      </c>
      <c r="B3231" s="54" t="s">
        <v>557</v>
      </c>
      <c r="C3231" s="55" t="s">
        <v>1911</v>
      </c>
      <c r="D3231" s="54" t="s">
        <v>5135</v>
      </c>
      <c r="E3231" s="56">
        <v>44739</v>
      </c>
      <c r="F3231" s="26">
        <v>48392</v>
      </c>
      <c r="G3231" s="55" t="s">
        <v>5430</v>
      </c>
      <c r="H3231" s="57">
        <v>1000000</v>
      </c>
      <c r="I3231" s="39"/>
      <c r="J3231" s="40"/>
      <c r="K3231" s="45">
        <v>1000000</v>
      </c>
    </row>
    <row r="3232" spans="1:11" s="23" customFormat="1" ht="33.75" x14ac:dyDescent="0.2">
      <c r="A3232" s="54">
        <v>12160</v>
      </c>
      <c r="B3232" s="54" t="s">
        <v>557</v>
      </c>
      <c r="C3232" s="55" t="s">
        <v>1693</v>
      </c>
      <c r="D3232" s="54" t="s">
        <v>5135</v>
      </c>
      <c r="E3232" s="56">
        <v>44739</v>
      </c>
      <c r="F3232" s="26">
        <v>48392</v>
      </c>
      <c r="G3232" s="55" t="s">
        <v>5431</v>
      </c>
      <c r="H3232" s="57">
        <v>20000000</v>
      </c>
      <c r="I3232" s="39"/>
      <c r="J3232" s="40"/>
      <c r="K3232" s="45">
        <v>20000000</v>
      </c>
    </row>
    <row r="3233" spans="1:11" s="23" customFormat="1" ht="33.75" x14ac:dyDescent="0.2">
      <c r="A3233" s="54">
        <v>12161</v>
      </c>
      <c r="B3233" s="54" t="s">
        <v>1047</v>
      </c>
      <c r="C3233" s="55" t="s">
        <v>976</v>
      </c>
      <c r="D3233" s="54" t="s">
        <v>5135</v>
      </c>
      <c r="E3233" s="56">
        <v>44739</v>
      </c>
      <c r="F3233" s="26">
        <v>48392</v>
      </c>
      <c r="G3233" s="55" t="s">
        <v>5146</v>
      </c>
      <c r="H3233" s="57">
        <v>15000000</v>
      </c>
      <c r="I3233" s="39">
        <v>2500000</v>
      </c>
      <c r="J3233" s="40">
        <v>44860</v>
      </c>
      <c r="K3233" s="45">
        <v>12500000</v>
      </c>
    </row>
    <row r="3234" spans="1:11" s="23" customFormat="1" ht="33.75" x14ac:dyDescent="0.2">
      <c r="A3234" s="54">
        <v>12162</v>
      </c>
      <c r="B3234" s="54" t="s">
        <v>1047</v>
      </c>
      <c r="C3234" s="55" t="s">
        <v>976</v>
      </c>
      <c r="D3234" s="54" t="s">
        <v>5135</v>
      </c>
      <c r="E3234" s="56">
        <v>44739</v>
      </c>
      <c r="F3234" s="26">
        <v>48392</v>
      </c>
      <c r="G3234" s="55" t="s">
        <v>5147</v>
      </c>
      <c r="H3234" s="57">
        <v>15000000</v>
      </c>
      <c r="I3234" s="39"/>
      <c r="J3234" s="40"/>
      <c r="K3234" s="45">
        <v>15000000</v>
      </c>
    </row>
    <row r="3235" spans="1:11" s="23" customFormat="1" ht="33.75" x14ac:dyDescent="0.2">
      <c r="A3235" s="54">
        <v>12163</v>
      </c>
      <c r="B3235" s="54" t="s">
        <v>1047</v>
      </c>
      <c r="C3235" s="55" t="s">
        <v>976</v>
      </c>
      <c r="D3235" s="54" t="s">
        <v>5135</v>
      </c>
      <c r="E3235" s="56">
        <v>44739</v>
      </c>
      <c r="F3235" s="26">
        <v>48392</v>
      </c>
      <c r="G3235" s="55" t="s">
        <v>5432</v>
      </c>
      <c r="H3235" s="57">
        <v>8000000</v>
      </c>
      <c r="I3235" s="39"/>
      <c r="J3235" s="40"/>
      <c r="K3235" s="45">
        <v>8000000</v>
      </c>
    </row>
    <row r="3236" spans="1:11" s="23" customFormat="1" ht="22.5" x14ac:dyDescent="0.2">
      <c r="A3236" s="54">
        <v>12164</v>
      </c>
      <c r="B3236" s="54" t="s">
        <v>1047</v>
      </c>
      <c r="C3236" s="55" t="s">
        <v>976</v>
      </c>
      <c r="D3236" s="54" t="s">
        <v>5135</v>
      </c>
      <c r="E3236" s="56">
        <v>44739</v>
      </c>
      <c r="F3236" s="26">
        <v>48392</v>
      </c>
      <c r="G3236" s="55" t="s">
        <v>5433</v>
      </c>
      <c r="H3236" s="57">
        <v>10000000</v>
      </c>
      <c r="I3236" s="39"/>
      <c r="J3236" s="40"/>
      <c r="K3236" s="45">
        <v>10000000</v>
      </c>
    </row>
    <row r="3237" spans="1:11" s="23" customFormat="1" ht="22.5" x14ac:dyDescent="0.2">
      <c r="A3237" s="54">
        <v>12165</v>
      </c>
      <c r="B3237" s="54" t="s">
        <v>1047</v>
      </c>
      <c r="C3237" s="55" t="s">
        <v>976</v>
      </c>
      <c r="D3237" s="54" t="s">
        <v>5135</v>
      </c>
      <c r="E3237" s="56">
        <v>44739</v>
      </c>
      <c r="F3237" s="26">
        <v>48392</v>
      </c>
      <c r="G3237" s="55" t="s">
        <v>1913</v>
      </c>
      <c r="H3237" s="57">
        <v>5000000</v>
      </c>
      <c r="I3237" s="39"/>
      <c r="J3237" s="40"/>
      <c r="K3237" s="45">
        <v>5000000</v>
      </c>
    </row>
    <row r="3238" spans="1:11" s="23" customFormat="1" ht="22.5" x14ac:dyDescent="0.2">
      <c r="A3238" s="54">
        <v>12166</v>
      </c>
      <c r="B3238" s="54" t="s">
        <v>1047</v>
      </c>
      <c r="C3238" s="55" t="s">
        <v>1914</v>
      </c>
      <c r="D3238" s="54" t="s">
        <v>5135</v>
      </c>
      <c r="E3238" s="56">
        <v>44739</v>
      </c>
      <c r="F3238" s="26">
        <v>48392</v>
      </c>
      <c r="G3238" s="55" t="s">
        <v>1915</v>
      </c>
      <c r="H3238" s="57">
        <v>3000000</v>
      </c>
      <c r="I3238" s="39"/>
      <c r="J3238" s="40"/>
      <c r="K3238" s="45">
        <v>3000000</v>
      </c>
    </row>
    <row r="3239" spans="1:11" s="23" customFormat="1" ht="45" x14ac:dyDescent="0.2">
      <c r="A3239" s="54">
        <v>12167</v>
      </c>
      <c r="B3239" s="54" t="s">
        <v>1047</v>
      </c>
      <c r="C3239" s="55" t="s">
        <v>5434</v>
      </c>
      <c r="D3239" s="54" t="s">
        <v>5135</v>
      </c>
      <c r="E3239" s="56">
        <v>44739</v>
      </c>
      <c r="F3239" s="26">
        <v>48392</v>
      </c>
      <c r="G3239" s="55" t="s">
        <v>5435</v>
      </c>
      <c r="H3239" s="57">
        <v>2000000</v>
      </c>
      <c r="I3239" s="39"/>
      <c r="J3239" s="40"/>
      <c r="K3239" s="45">
        <v>2000000</v>
      </c>
    </row>
    <row r="3240" spans="1:11" s="23" customFormat="1" ht="22.5" x14ac:dyDescent="0.2">
      <c r="A3240" s="54">
        <v>12168</v>
      </c>
      <c r="B3240" s="54" t="s">
        <v>1047</v>
      </c>
      <c r="C3240" s="55" t="s">
        <v>2216</v>
      </c>
      <c r="D3240" s="54" t="s">
        <v>5135</v>
      </c>
      <c r="E3240" s="56">
        <v>44739</v>
      </c>
      <c r="F3240" s="26">
        <v>48392</v>
      </c>
      <c r="G3240" s="55" t="s">
        <v>5436</v>
      </c>
      <c r="H3240" s="57">
        <v>150000000</v>
      </c>
      <c r="I3240" s="39"/>
      <c r="J3240" s="40"/>
      <c r="K3240" s="45">
        <v>150000000</v>
      </c>
    </row>
    <row r="3241" spans="1:11" s="23" customFormat="1" ht="22.5" x14ac:dyDescent="0.2">
      <c r="A3241" s="54">
        <v>12169</v>
      </c>
      <c r="B3241" s="54" t="s">
        <v>1047</v>
      </c>
      <c r="C3241" s="55" t="s">
        <v>1085</v>
      </c>
      <c r="D3241" s="54" t="s">
        <v>5135</v>
      </c>
      <c r="E3241" s="56">
        <v>44739</v>
      </c>
      <c r="F3241" s="26">
        <v>48392</v>
      </c>
      <c r="G3241" s="55" t="s">
        <v>1916</v>
      </c>
      <c r="H3241" s="57">
        <v>5000000</v>
      </c>
      <c r="I3241" s="39"/>
      <c r="J3241" s="40"/>
      <c r="K3241" s="45">
        <v>5000000</v>
      </c>
    </row>
    <row r="3242" spans="1:11" s="23" customFormat="1" ht="56.25" x14ac:dyDescent="0.2">
      <c r="A3242" s="54">
        <v>12170</v>
      </c>
      <c r="B3242" s="54" t="s">
        <v>121</v>
      </c>
      <c r="C3242" s="55" t="s">
        <v>976</v>
      </c>
      <c r="D3242" s="54" t="s">
        <v>5135</v>
      </c>
      <c r="E3242" s="56">
        <v>44739</v>
      </c>
      <c r="F3242" s="26">
        <v>48392</v>
      </c>
      <c r="G3242" s="55" t="s">
        <v>5437</v>
      </c>
      <c r="H3242" s="57">
        <v>10000000</v>
      </c>
      <c r="I3242" s="39"/>
      <c r="J3242" s="40"/>
      <c r="K3242" s="45">
        <v>10000000</v>
      </c>
    </row>
    <row r="3243" spans="1:11" s="23" customFormat="1" ht="45" x14ac:dyDescent="0.2">
      <c r="A3243" s="54">
        <v>12171</v>
      </c>
      <c r="B3243" s="54" t="s">
        <v>121</v>
      </c>
      <c r="C3243" s="55" t="s">
        <v>976</v>
      </c>
      <c r="D3243" s="54" t="s">
        <v>5135</v>
      </c>
      <c r="E3243" s="56">
        <v>44739</v>
      </c>
      <c r="F3243" s="26">
        <v>48392</v>
      </c>
      <c r="G3243" s="55" t="s">
        <v>5438</v>
      </c>
      <c r="H3243" s="57">
        <v>10000000</v>
      </c>
      <c r="I3243" s="39"/>
      <c r="J3243" s="40"/>
      <c r="K3243" s="45">
        <v>10000000</v>
      </c>
    </row>
    <row r="3244" spans="1:11" s="23" customFormat="1" ht="45" x14ac:dyDescent="0.2">
      <c r="A3244" s="54">
        <v>12172</v>
      </c>
      <c r="B3244" s="54" t="s">
        <v>121</v>
      </c>
      <c r="C3244" s="55" t="s">
        <v>976</v>
      </c>
      <c r="D3244" s="54" t="s">
        <v>5135</v>
      </c>
      <c r="E3244" s="56">
        <v>44739</v>
      </c>
      <c r="F3244" s="26">
        <v>48392</v>
      </c>
      <c r="G3244" s="55" t="s">
        <v>5439</v>
      </c>
      <c r="H3244" s="57">
        <v>10000000</v>
      </c>
      <c r="I3244" s="39"/>
      <c r="J3244" s="40"/>
      <c r="K3244" s="45">
        <v>10000000</v>
      </c>
    </row>
    <row r="3245" spans="1:11" s="23" customFormat="1" ht="33.75" x14ac:dyDescent="0.2">
      <c r="A3245" s="54">
        <v>12173</v>
      </c>
      <c r="B3245" s="54" t="s">
        <v>121</v>
      </c>
      <c r="C3245" s="55" t="s">
        <v>976</v>
      </c>
      <c r="D3245" s="54" t="s">
        <v>5135</v>
      </c>
      <c r="E3245" s="56">
        <v>44739</v>
      </c>
      <c r="F3245" s="26">
        <v>48392</v>
      </c>
      <c r="G3245" s="55" t="s">
        <v>5440</v>
      </c>
      <c r="H3245" s="57">
        <v>10000000</v>
      </c>
      <c r="I3245" s="39"/>
      <c r="J3245" s="40"/>
      <c r="K3245" s="45">
        <v>10000000</v>
      </c>
    </row>
    <row r="3246" spans="1:11" s="23" customFormat="1" ht="33.75" x14ac:dyDescent="0.2">
      <c r="A3246" s="54">
        <v>12174</v>
      </c>
      <c r="B3246" s="54" t="s">
        <v>121</v>
      </c>
      <c r="C3246" s="55" t="s">
        <v>976</v>
      </c>
      <c r="D3246" s="54" t="s">
        <v>5135</v>
      </c>
      <c r="E3246" s="56">
        <v>44739</v>
      </c>
      <c r="F3246" s="26">
        <v>48392</v>
      </c>
      <c r="G3246" s="55" t="s">
        <v>5146</v>
      </c>
      <c r="H3246" s="57">
        <v>15000000</v>
      </c>
      <c r="I3246" s="39"/>
      <c r="J3246" s="40"/>
      <c r="K3246" s="45">
        <v>15000000</v>
      </c>
    </row>
    <row r="3247" spans="1:11" s="23" customFormat="1" ht="33.75" x14ac:dyDescent="0.2">
      <c r="A3247" s="54">
        <v>12175</v>
      </c>
      <c r="B3247" s="54" t="s">
        <v>121</v>
      </c>
      <c r="C3247" s="55" t="s">
        <v>976</v>
      </c>
      <c r="D3247" s="54" t="s">
        <v>5135</v>
      </c>
      <c r="E3247" s="56">
        <v>44739</v>
      </c>
      <c r="F3247" s="26">
        <v>48392</v>
      </c>
      <c r="G3247" s="55" t="s">
        <v>5147</v>
      </c>
      <c r="H3247" s="57">
        <v>15000000</v>
      </c>
      <c r="I3247" s="39"/>
      <c r="J3247" s="40"/>
      <c r="K3247" s="45">
        <v>15000000</v>
      </c>
    </row>
    <row r="3248" spans="1:11" s="23" customFormat="1" ht="45" x14ac:dyDescent="0.2">
      <c r="A3248" s="54">
        <v>12176</v>
      </c>
      <c r="B3248" s="54" t="s">
        <v>121</v>
      </c>
      <c r="C3248" s="55" t="s">
        <v>976</v>
      </c>
      <c r="D3248" s="54" t="s">
        <v>5135</v>
      </c>
      <c r="E3248" s="56">
        <v>44739</v>
      </c>
      <c r="F3248" s="26">
        <v>48392</v>
      </c>
      <c r="G3248" s="55" t="s">
        <v>5441</v>
      </c>
      <c r="H3248" s="57">
        <v>20000000</v>
      </c>
      <c r="I3248" s="39"/>
      <c r="J3248" s="40"/>
      <c r="K3248" s="45">
        <v>20000000</v>
      </c>
    </row>
    <row r="3249" spans="1:11" s="23" customFormat="1" ht="33.75" x14ac:dyDescent="0.2">
      <c r="A3249" s="54">
        <v>12177</v>
      </c>
      <c r="B3249" s="54" t="s">
        <v>121</v>
      </c>
      <c r="C3249" s="55" t="s">
        <v>976</v>
      </c>
      <c r="D3249" s="54" t="s">
        <v>5135</v>
      </c>
      <c r="E3249" s="56">
        <v>44739</v>
      </c>
      <c r="F3249" s="26">
        <v>48392</v>
      </c>
      <c r="G3249" s="55" t="s">
        <v>5152</v>
      </c>
      <c r="H3249" s="57">
        <v>3000000</v>
      </c>
      <c r="I3249" s="39"/>
      <c r="J3249" s="40"/>
      <c r="K3249" s="45">
        <v>3000000</v>
      </c>
    </row>
    <row r="3250" spans="1:11" s="23" customFormat="1" ht="33.75" x14ac:dyDescent="0.2">
      <c r="A3250" s="54">
        <v>12178</v>
      </c>
      <c r="B3250" s="54" t="s">
        <v>121</v>
      </c>
      <c r="C3250" s="55" t="s">
        <v>976</v>
      </c>
      <c r="D3250" s="54" t="s">
        <v>5135</v>
      </c>
      <c r="E3250" s="56">
        <v>44739</v>
      </c>
      <c r="F3250" s="26">
        <v>48392</v>
      </c>
      <c r="G3250" s="55" t="s">
        <v>5442</v>
      </c>
      <c r="H3250" s="57">
        <v>40000000</v>
      </c>
      <c r="I3250" s="39"/>
      <c r="J3250" s="40"/>
      <c r="K3250" s="45">
        <v>40000000</v>
      </c>
    </row>
    <row r="3251" spans="1:11" s="23" customFormat="1" ht="33.75" x14ac:dyDescent="0.2">
      <c r="A3251" s="54">
        <v>12179</v>
      </c>
      <c r="B3251" s="54" t="s">
        <v>121</v>
      </c>
      <c r="C3251" s="55" t="s">
        <v>2319</v>
      </c>
      <c r="D3251" s="54" t="s">
        <v>5135</v>
      </c>
      <c r="E3251" s="56">
        <v>44739</v>
      </c>
      <c r="F3251" s="26">
        <v>48392</v>
      </c>
      <c r="G3251" s="55" t="s">
        <v>5443</v>
      </c>
      <c r="H3251" s="57">
        <v>15000000</v>
      </c>
      <c r="I3251" s="39">
        <v>3500000</v>
      </c>
      <c r="J3251" s="40">
        <v>44860</v>
      </c>
      <c r="K3251" s="45">
        <v>11500000</v>
      </c>
    </row>
    <row r="3252" spans="1:11" s="23" customFormat="1" ht="45" x14ac:dyDescent="0.2">
      <c r="A3252" s="54">
        <v>12180</v>
      </c>
      <c r="B3252" s="54" t="s">
        <v>121</v>
      </c>
      <c r="C3252" s="55" t="s">
        <v>2319</v>
      </c>
      <c r="D3252" s="54" t="s">
        <v>5135</v>
      </c>
      <c r="E3252" s="56">
        <v>44739</v>
      </c>
      <c r="F3252" s="26">
        <v>48392</v>
      </c>
      <c r="G3252" s="55" t="s">
        <v>5444</v>
      </c>
      <c r="H3252" s="57">
        <v>20000000</v>
      </c>
      <c r="I3252" s="39"/>
      <c r="J3252" s="40"/>
      <c r="K3252" s="45">
        <v>20000000</v>
      </c>
    </row>
    <row r="3253" spans="1:11" s="23" customFormat="1" ht="33.75" x14ac:dyDescent="0.2">
      <c r="A3253" s="54">
        <v>12181</v>
      </c>
      <c r="B3253" s="54" t="s">
        <v>121</v>
      </c>
      <c r="C3253" s="55" t="s">
        <v>5445</v>
      </c>
      <c r="D3253" s="54" t="s">
        <v>5135</v>
      </c>
      <c r="E3253" s="56">
        <v>44739</v>
      </c>
      <c r="F3253" s="26">
        <v>48392</v>
      </c>
      <c r="G3253" s="55" t="s">
        <v>5446</v>
      </c>
      <c r="H3253" s="57">
        <v>10000000</v>
      </c>
      <c r="I3253" s="39"/>
      <c r="J3253" s="40"/>
      <c r="K3253" s="45">
        <v>10000000</v>
      </c>
    </row>
    <row r="3254" spans="1:11" s="23" customFormat="1" ht="33.75" x14ac:dyDescent="0.2">
      <c r="A3254" s="54">
        <v>12182</v>
      </c>
      <c r="B3254" s="54" t="s">
        <v>121</v>
      </c>
      <c r="C3254" s="55" t="s">
        <v>738</v>
      </c>
      <c r="D3254" s="54" t="s">
        <v>5135</v>
      </c>
      <c r="E3254" s="56">
        <v>44739</v>
      </c>
      <c r="F3254" s="26">
        <v>48392</v>
      </c>
      <c r="G3254" s="55" t="s">
        <v>5447</v>
      </c>
      <c r="H3254" s="57">
        <v>10000000</v>
      </c>
      <c r="I3254" s="39"/>
      <c r="J3254" s="40"/>
      <c r="K3254" s="45">
        <v>10000000</v>
      </c>
    </row>
    <row r="3255" spans="1:11" s="23" customFormat="1" ht="22.5" x14ac:dyDescent="0.2">
      <c r="A3255" s="54">
        <v>12183</v>
      </c>
      <c r="B3255" s="54" t="s">
        <v>121</v>
      </c>
      <c r="C3255" s="55" t="s">
        <v>739</v>
      </c>
      <c r="D3255" s="54" t="s">
        <v>5135</v>
      </c>
      <c r="E3255" s="56">
        <v>44739</v>
      </c>
      <c r="F3255" s="26">
        <v>48392</v>
      </c>
      <c r="G3255" s="55" t="s">
        <v>5448</v>
      </c>
      <c r="H3255" s="57">
        <v>5000000</v>
      </c>
      <c r="I3255" s="39"/>
      <c r="J3255" s="40"/>
      <c r="K3255" s="45">
        <v>5000000</v>
      </c>
    </row>
    <row r="3256" spans="1:11" s="23" customFormat="1" ht="22.5" x14ac:dyDescent="0.2">
      <c r="A3256" s="54">
        <v>12184</v>
      </c>
      <c r="B3256" s="54" t="s">
        <v>121</v>
      </c>
      <c r="C3256" s="55" t="s">
        <v>739</v>
      </c>
      <c r="D3256" s="54" t="s">
        <v>5135</v>
      </c>
      <c r="E3256" s="56">
        <v>44739</v>
      </c>
      <c r="F3256" s="26">
        <v>48392</v>
      </c>
      <c r="G3256" s="55" t="s">
        <v>5449</v>
      </c>
      <c r="H3256" s="57">
        <v>3000000</v>
      </c>
      <c r="I3256" s="39"/>
      <c r="J3256" s="40"/>
      <c r="K3256" s="45">
        <v>3000000</v>
      </c>
    </row>
    <row r="3257" spans="1:11" s="23" customFormat="1" ht="33.75" x14ac:dyDescent="0.2">
      <c r="A3257" s="54">
        <v>12185</v>
      </c>
      <c r="B3257" s="54" t="s">
        <v>121</v>
      </c>
      <c r="C3257" s="55" t="s">
        <v>5450</v>
      </c>
      <c r="D3257" s="54" t="s">
        <v>5135</v>
      </c>
      <c r="E3257" s="56">
        <v>44739</v>
      </c>
      <c r="F3257" s="26">
        <v>48392</v>
      </c>
      <c r="G3257" s="55" t="s">
        <v>5451</v>
      </c>
      <c r="H3257" s="57">
        <v>2000000</v>
      </c>
      <c r="I3257" s="39"/>
      <c r="J3257" s="40"/>
      <c r="K3257" s="45">
        <v>2000000</v>
      </c>
    </row>
    <row r="3258" spans="1:11" s="23" customFormat="1" ht="22.5" x14ac:dyDescent="0.2">
      <c r="A3258" s="54">
        <v>12186</v>
      </c>
      <c r="B3258" s="54" t="s">
        <v>121</v>
      </c>
      <c r="C3258" s="55" t="s">
        <v>1294</v>
      </c>
      <c r="D3258" s="54" t="s">
        <v>5135</v>
      </c>
      <c r="E3258" s="56">
        <v>44739</v>
      </c>
      <c r="F3258" s="26">
        <v>48392</v>
      </c>
      <c r="G3258" s="55" t="s">
        <v>1920</v>
      </c>
      <c r="H3258" s="57">
        <v>4000000</v>
      </c>
      <c r="I3258" s="39"/>
      <c r="J3258" s="40"/>
      <c r="K3258" s="45">
        <v>4000000</v>
      </c>
    </row>
    <row r="3259" spans="1:11" s="23" customFormat="1" ht="22.5" x14ac:dyDescent="0.2">
      <c r="A3259" s="54">
        <v>12187</v>
      </c>
      <c r="B3259" s="54" t="s">
        <v>121</v>
      </c>
      <c r="C3259" s="55" t="s">
        <v>1294</v>
      </c>
      <c r="D3259" s="54" t="s">
        <v>5135</v>
      </c>
      <c r="E3259" s="56">
        <v>44739</v>
      </c>
      <c r="F3259" s="26">
        <v>48392</v>
      </c>
      <c r="G3259" s="55" t="s">
        <v>1921</v>
      </c>
      <c r="H3259" s="57">
        <v>5000000</v>
      </c>
      <c r="I3259" s="39"/>
      <c r="J3259" s="40"/>
      <c r="K3259" s="45">
        <v>5000000</v>
      </c>
    </row>
    <row r="3260" spans="1:11" s="23" customFormat="1" ht="33.75" x14ac:dyDescent="0.2">
      <c r="A3260" s="54">
        <v>12188</v>
      </c>
      <c r="B3260" s="54" t="s">
        <v>121</v>
      </c>
      <c r="C3260" s="55" t="s">
        <v>1294</v>
      </c>
      <c r="D3260" s="54" t="s">
        <v>5135</v>
      </c>
      <c r="E3260" s="56">
        <v>44739</v>
      </c>
      <c r="F3260" s="26">
        <v>48392</v>
      </c>
      <c r="G3260" s="55" t="s">
        <v>1922</v>
      </c>
      <c r="H3260" s="57">
        <v>2000000</v>
      </c>
      <c r="I3260" s="39"/>
      <c r="J3260" s="40"/>
      <c r="K3260" s="45">
        <v>2000000</v>
      </c>
    </row>
    <row r="3261" spans="1:11" s="23" customFormat="1" ht="33.75" x14ac:dyDescent="0.2">
      <c r="A3261" s="54">
        <v>12189</v>
      </c>
      <c r="B3261" s="54" t="s">
        <v>121</v>
      </c>
      <c r="C3261" s="55" t="s">
        <v>1294</v>
      </c>
      <c r="D3261" s="54" t="s">
        <v>5135</v>
      </c>
      <c r="E3261" s="56">
        <v>44739</v>
      </c>
      <c r="F3261" s="26">
        <v>48392</v>
      </c>
      <c r="G3261" s="55" t="s">
        <v>1923</v>
      </c>
      <c r="H3261" s="57">
        <v>750000</v>
      </c>
      <c r="I3261" s="39"/>
      <c r="J3261" s="40"/>
      <c r="K3261" s="45">
        <v>750000</v>
      </c>
    </row>
    <row r="3262" spans="1:11" s="23" customFormat="1" ht="45" x14ac:dyDescent="0.2">
      <c r="A3262" s="54">
        <v>12190</v>
      </c>
      <c r="B3262" s="54" t="s">
        <v>121</v>
      </c>
      <c r="C3262" s="55" t="s">
        <v>1162</v>
      </c>
      <c r="D3262" s="54" t="s">
        <v>5135</v>
      </c>
      <c r="E3262" s="56">
        <v>44739</v>
      </c>
      <c r="F3262" s="26">
        <v>48392</v>
      </c>
      <c r="G3262" s="55" t="s">
        <v>5452</v>
      </c>
      <c r="H3262" s="57">
        <v>20000000</v>
      </c>
      <c r="I3262" s="39"/>
      <c r="J3262" s="40"/>
      <c r="K3262" s="45">
        <v>20000000</v>
      </c>
    </row>
    <row r="3263" spans="1:11" s="23" customFormat="1" ht="56.25" x14ac:dyDescent="0.2">
      <c r="A3263" s="54">
        <v>12191</v>
      </c>
      <c r="B3263" s="54" t="s">
        <v>121</v>
      </c>
      <c r="C3263" s="55" t="s">
        <v>1162</v>
      </c>
      <c r="D3263" s="54" t="s">
        <v>5135</v>
      </c>
      <c r="E3263" s="56">
        <v>44739</v>
      </c>
      <c r="F3263" s="26">
        <v>48392</v>
      </c>
      <c r="G3263" s="55" t="s">
        <v>5453</v>
      </c>
      <c r="H3263" s="57">
        <v>3000000</v>
      </c>
      <c r="I3263" s="39"/>
      <c r="J3263" s="40"/>
      <c r="K3263" s="45">
        <v>3000000</v>
      </c>
    </row>
    <row r="3264" spans="1:11" s="23" customFormat="1" ht="33.75" x14ac:dyDescent="0.2">
      <c r="A3264" s="54">
        <v>12192</v>
      </c>
      <c r="B3264" s="54" t="s">
        <v>121</v>
      </c>
      <c r="C3264" s="55" t="s">
        <v>1162</v>
      </c>
      <c r="D3264" s="54" t="s">
        <v>5135</v>
      </c>
      <c r="E3264" s="56">
        <v>44739</v>
      </c>
      <c r="F3264" s="26">
        <v>48392</v>
      </c>
      <c r="G3264" s="55" t="s">
        <v>5454</v>
      </c>
      <c r="H3264" s="57">
        <v>5000000</v>
      </c>
      <c r="I3264" s="39"/>
      <c r="J3264" s="40"/>
      <c r="K3264" s="45">
        <v>5000000</v>
      </c>
    </row>
    <row r="3265" spans="1:11" s="23" customFormat="1" ht="22.5" x14ac:dyDescent="0.2">
      <c r="A3265" s="54">
        <v>12193</v>
      </c>
      <c r="B3265" s="54" t="s">
        <v>121</v>
      </c>
      <c r="C3265" s="55" t="s">
        <v>1162</v>
      </c>
      <c r="D3265" s="54" t="s">
        <v>5135</v>
      </c>
      <c r="E3265" s="56">
        <v>44739</v>
      </c>
      <c r="F3265" s="26">
        <v>48392</v>
      </c>
      <c r="G3265" s="55" t="s">
        <v>1926</v>
      </c>
      <c r="H3265" s="57">
        <v>7000000</v>
      </c>
      <c r="I3265" s="39"/>
      <c r="J3265" s="40"/>
      <c r="K3265" s="45">
        <v>7000000</v>
      </c>
    </row>
    <row r="3266" spans="1:11" s="23" customFormat="1" ht="22.5" x14ac:dyDescent="0.2">
      <c r="A3266" s="54">
        <v>12194</v>
      </c>
      <c r="B3266" s="54" t="s">
        <v>121</v>
      </c>
      <c r="C3266" s="55" t="s">
        <v>1162</v>
      </c>
      <c r="D3266" s="54" t="s">
        <v>5135</v>
      </c>
      <c r="E3266" s="56">
        <v>44739</v>
      </c>
      <c r="F3266" s="26">
        <v>48392</v>
      </c>
      <c r="G3266" s="55" t="s">
        <v>1927</v>
      </c>
      <c r="H3266" s="57">
        <v>2500000</v>
      </c>
      <c r="I3266" s="39"/>
      <c r="J3266" s="40"/>
      <c r="K3266" s="45">
        <v>2500000</v>
      </c>
    </row>
    <row r="3267" spans="1:11" s="23" customFormat="1" ht="33.75" x14ac:dyDescent="0.2">
      <c r="A3267" s="54">
        <v>12195</v>
      </c>
      <c r="B3267" s="54" t="s">
        <v>121</v>
      </c>
      <c r="C3267" s="55" t="s">
        <v>5455</v>
      </c>
      <c r="D3267" s="54" t="s">
        <v>5135</v>
      </c>
      <c r="E3267" s="56">
        <v>44739</v>
      </c>
      <c r="F3267" s="26">
        <v>48392</v>
      </c>
      <c r="G3267" s="55" t="s">
        <v>5456</v>
      </c>
      <c r="H3267" s="57">
        <v>4500000</v>
      </c>
      <c r="I3267" s="39"/>
      <c r="J3267" s="40"/>
      <c r="K3267" s="45">
        <v>4500000</v>
      </c>
    </row>
    <row r="3268" spans="1:11" s="23" customFormat="1" ht="33.75" x14ac:dyDescent="0.2">
      <c r="A3268" s="54">
        <v>12196</v>
      </c>
      <c r="B3268" s="54" t="s">
        <v>121</v>
      </c>
      <c r="C3268" s="55" t="s">
        <v>5457</v>
      </c>
      <c r="D3268" s="54" t="s">
        <v>5135</v>
      </c>
      <c r="E3268" s="56">
        <v>44739</v>
      </c>
      <c r="F3268" s="26">
        <v>48392</v>
      </c>
      <c r="G3268" s="55" t="s">
        <v>5458</v>
      </c>
      <c r="H3268" s="57">
        <v>1200000</v>
      </c>
      <c r="I3268" s="39"/>
      <c r="J3268" s="40"/>
      <c r="K3268" s="45">
        <v>1200000</v>
      </c>
    </row>
    <row r="3269" spans="1:11" s="23" customFormat="1" ht="22.5" x14ac:dyDescent="0.2">
      <c r="A3269" s="54">
        <v>12197</v>
      </c>
      <c r="B3269" s="54" t="s">
        <v>121</v>
      </c>
      <c r="C3269" s="55" t="s">
        <v>5459</v>
      </c>
      <c r="D3269" s="54" t="s">
        <v>5135</v>
      </c>
      <c r="E3269" s="56">
        <v>44739</v>
      </c>
      <c r="F3269" s="26">
        <v>48392</v>
      </c>
      <c r="G3269" s="55" t="s">
        <v>5460</v>
      </c>
      <c r="H3269" s="57">
        <v>1500000</v>
      </c>
      <c r="I3269" s="39"/>
      <c r="J3269" s="40"/>
      <c r="K3269" s="45">
        <v>1500000</v>
      </c>
    </row>
    <row r="3270" spans="1:11" s="23" customFormat="1" ht="45" x14ac:dyDescent="0.2">
      <c r="A3270" s="54">
        <v>12198</v>
      </c>
      <c r="B3270" s="54" t="s">
        <v>121</v>
      </c>
      <c r="C3270" s="55" t="s">
        <v>3947</v>
      </c>
      <c r="D3270" s="54" t="s">
        <v>5135</v>
      </c>
      <c r="E3270" s="56">
        <v>44739</v>
      </c>
      <c r="F3270" s="26">
        <v>48392</v>
      </c>
      <c r="G3270" s="55" t="s">
        <v>5461</v>
      </c>
      <c r="H3270" s="57">
        <v>10000000</v>
      </c>
      <c r="I3270" s="39"/>
      <c r="J3270" s="40"/>
      <c r="K3270" s="45">
        <v>10000000</v>
      </c>
    </row>
    <row r="3271" spans="1:11" s="23" customFormat="1" ht="22.5" x14ac:dyDescent="0.2">
      <c r="A3271" s="54">
        <v>12199</v>
      </c>
      <c r="B3271" s="54" t="s">
        <v>121</v>
      </c>
      <c r="C3271" s="55" t="s">
        <v>5462</v>
      </c>
      <c r="D3271" s="54" t="s">
        <v>5135</v>
      </c>
      <c r="E3271" s="56">
        <v>44739</v>
      </c>
      <c r="F3271" s="26">
        <v>48392</v>
      </c>
      <c r="G3271" s="55" t="s">
        <v>5463</v>
      </c>
      <c r="H3271" s="57">
        <v>1000000</v>
      </c>
      <c r="I3271" s="39"/>
      <c r="J3271" s="40"/>
      <c r="K3271" s="45">
        <v>1000000</v>
      </c>
    </row>
    <row r="3272" spans="1:11" s="23" customFormat="1" ht="22.5" x14ac:dyDescent="0.2">
      <c r="A3272" s="54">
        <v>12200</v>
      </c>
      <c r="B3272" s="54" t="s">
        <v>121</v>
      </c>
      <c r="C3272" s="55" t="s">
        <v>1919</v>
      </c>
      <c r="D3272" s="54" t="s">
        <v>5135</v>
      </c>
      <c r="E3272" s="56">
        <v>44739</v>
      </c>
      <c r="F3272" s="26">
        <v>48392</v>
      </c>
      <c r="G3272" s="55" t="s">
        <v>5464</v>
      </c>
      <c r="H3272" s="57">
        <v>10000000</v>
      </c>
      <c r="I3272" s="39"/>
      <c r="J3272" s="40"/>
      <c r="K3272" s="45">
        <v>10000000</v>
      </c>
    </row>
    <row r="3273" spans="1:11" s="23" customFormat="1" ht="33.75" x14ac:dyDescent="0.2">
      <c r="A3273" s="54">
        <v>12201</v>
      </c>
      <c r="B3273" s="54" t="s">
        <v>121</v>
      </c>
      <c r="C3273" s="55" t="s">
        <v>5465</v>
      </c>
      <c r="D3273" s="54" t="s">
        <v>5135</v>
      </c>
      <c r="E3273" s="56">
        <v>44739</v>
      </c>
      <c r="F3273" s="26">
        <v>48392</v>
      </c>
      <c r="G3273" s="55" t="s">
        <v>5466</v>
      </c>
      <c r="H3273" s="57">
        <v>5000000</v>
      </c>
      <c r="I3273" s="39"/>
      <c r="J3273" s="40"/>
      <c r="K3273" s="45">
        <v>5000000</v>
      </c>
    </row>
    <row r="3274" spans="1:11" s="23" customFormat="1" ht="22.5" x14ac:dyDescent="0.2">
      <c r="A3274" s="54">
        <v>12202</v>
      </c>
      <c r="B3274" s="54" t="s">
        <v>121</v>
      </c>
      <c r="C3274" s="55" t="s">
        <v>3957</v>
      </c>
      <c r="D3274" s="54" t="s">
        <v>5135</v>
      </c>
      <c r="E3274" s="56">
        <v>44739</v>
      </c>
      <c r="F3274" s="26">
        <v>48392</v>
      </c>
      <c r="G3274" s="55" t="s">
        <v>5467</v>
      </c>
      <c r="H3274" s="57">
        <v>5000000</v>
      </c>
      <c r="I3274" s="39"/>
      <c r="J3274" s="40"/>
      <c r="K3274" s="45">
        <v>5000000</v>
      </c>
    </row>
    <row r="3275" spans="1:11" s="23" customFormat="1" ht="45" x14ac:dyDescent="0.2">
      <c r="A3275" s="54">
        <v>12203</v>
      </c>
      <c r="B3275" s="54" t="s">
        <v>121</v>
      </c>
      <c r="C3275" s="55" t="s">
        <v>1789</v>
      </c>
      <c r="D3275" s="54" t="s">
        <v>5135</v>
      </c>
      <c r="E3275" s="56">
        <v>44739</v>
      </c>
      <c r="F3275" s="26">
        <v>48392</v>
      </c>
      <c r="G3275" s="55" t="s">
        <v>5468</v>
      </c>
      <c r="H3275" s="57">
        <v>3000000</v>
      </c>
      <c r="I3275" s="39"/>
      <c r="J3275" s="40"/>
      <c r="K3275" s="45">
        <v>3000000</v>
      </c>
    </row>
    <row r="3276" spans="1:11" s="23" customFormat="1" ht="33.75" x14ac:dyDescent="0.2">
      <c r="A3276" s="54">
        <v>12204</v>
      </c>
      <c r="B3276" s="54" t="s">
        <v>121</v>
      </c>
      <c r="C3276" s="55" t="s">
        <v>1144</v>
      </c>
      <c r="D3276" s="54" t="s">
        <v>5135</v>
      </c>
      <c r="E3276" s="56">
        <v>44739</v>
      </c>
      <c r="F3276" s="26">
        <v>48392</v>
      </c>
      <c r="G3276" s="55" t="s">
        <v>5469</v>
      </c>
      <c r="H3276" s="57">
        <v>5000000</v>
      </c>
      <c r="I3276" s="39"/>
      <c r="J3276" s="40"/>
      <c r="K3276" s="45">
        <v>5000000</v>
      </c>
    </row>
    <row r="3277" spans="1:11" s="23" customFormat="1" ht="33.75" x14ac:dyDescent="0.2">
      <c r="A3277" s="54">
        <v>12205</v>
      </c>
      <c r="B3277" s="54" t="s">
        <v>121</v>
      </c>
      <c r="C3277" s="55" t="s">
        <v>5470</v>
      </c>
      <c r="D3277" s="54" t="s">
        <v>5135</v>
      </c>
      <c r="E3277" s="56">
        <v>44739</v>
      </c>
      <c r="F3277" s="26">
        <v>48392</v>
      </c>
      <c r="G3277" s="55" t="s">
        <v>5471</v>
      </c>
      <c r="H3277" s="57">
        <v>5000000</v>
      </c>
      <c r="I3277" s="39"/>
      <c r="J3277" s="40"/>
      <c r="K3277" s="45">
        <v>5000000</v>
      </c>
    </row>
    <row r="3278" spans="1:11" s="23" customFormat="1" ht="33.75" x14ac:dyDescent="0.2">
      <c r="A3278" s="54">
        <v>12206</v>
      </c>
      <c r="B3278" s="54" t="s">
        <v>121</v>
      </c>
      <c r="C3278" s="55" t="s">
        <v>5470</v>
      </c>
      <c r="D3278" s="54" t="s">
        <v>5135</v>
      </c>
      <c r="E3278" s="56">
        <v>44739</v>
      </c>
      <c r="F3278" s="26">
        <v>48392</v>
      </c>
      <c r="G3278" s="55" t="s">
        <v>5472</v>
      </c>
      <c r="H3278" s="57">
        <v>5000000</v>
      </c>
      <c r="I3278" s="39">
        <v>1849000</v>
      </c>
      <c r="J3278" s="40">
        <v>44860</v>
      </c>
      <c r="K3278" s="45">
        <v>3151000</v>
      </c>
    </row>
    <row r="3279" spans="1:11" s="23" customFormat="1" ht="33.75" x14ac:dyDescent="0.2">
      <c r="A3279" s="54">
        <v>12207</v>
      </c>
      <c r="B3279" s="54" t="s">
        <v>121</v>
      </c>
      <c r="C3279" s="55" t="s">
        <v>1161</v>
      </c>
      <c r="D3279" s="54" t="s">
        <v>5135</v>
      </c>
      <c r="E3279" s="56">
        <v>44739</v>
      </c>
      <c r="F3279" s="26">
        <v>48392</v>
      </c>
      <c r="G3279" s="55" t="s">
        <v>1924</v>
      </c>
      <c r="H3279" s="57">
        <v>1250000</v>
      </c>
      <c r="I3279" s="39"/>
      <c r="J3279" s="40"/>
      <c r="K3279" s="45">
        <v>1250000</v>
      </c>
    </row>
    <row r="3280" spans="1:11" s="23" customFormat="1" ht="22.5" x14ac:dyDescent="0.2">
      <c r="A3280" s="54">
        <v>12208</v>
      </c>
      <c r="B3280" s="54" t="s">
        <v>121</v>
      </c>
      <c r="C3280" s="55" t="s">
        <v>1161</v>
      </c>
      <c r="D3280" s="54" t="s">
        <v>5135</v>
      </c>
      <c r="E3280" s="56">
        <v>44739</v>
      </c>
      <c r="F3280" s="26">
        <v>48392</v>
      </c>
      <c r="G3280" s="55" t="s">
        <v>5473</v>
      </c>
      <c r="H3280" s="57">
        <v>4500000</v>
      </c>
      <c r="I3280" s="39"/>
      <c r="J3280" s="40"/>
      <c r="K3280" s="45">
        <v>4500000</v>
      </c>
    </row>
    <row r="3281" spans="1:11" s="23" customFormat="1" ht="33.75" x14ac:dyDescent="0.2">
      <c r="A3281" s="54">
        <v>12209</v>
      </c>
      <c r="B3281" s="54" t="s">
        <v>121</v>
      </c>
      <c r="C3281" s="55" t="s">
        <v>3986</v>
      </c>
      <c r="D3281" s="54" t="s">
        <v>5135</v>
      </c>
      <c r="E3281" s="56">
        <v>44739</v>
      </c>
      <c r="F3281" s="26">
        <v>48392</v>
      </c>
      <c r="G3281" s="55" t="s">
        <v>5474</v>
      </c>
      <c r="H3281" s="57">
        <v>2500000</v>
      </c>
      <c r="I3281" s="39"/>
      <c r="J3281" s="40"/>
      <c r="K3281" s="45">
        <v>2500000</v>
      </c>
    </row>
    <row r="3282" spans="1:11" s="23" customFormat="1" ht="22.5" x14ac:dyDescent="0.2">
      <c r="A3282" s="54">
        <v>12210</v>
      </c>
      <c r="B3282" s="54" t="s">
        <v>121</v>
      </c>
      <c r="C3282" s="55" t="s">
        <v>5475</v>
      </c>
      <c r="D3282" s="54" t="s">
        <v>5135</v>
      </c>
      <c r="E3282" s="56">
        <v>44739</v>
      </c>
      <c r="F3282" s="26">
        <v>48392</v>
      </c>
      <c r="G3282" s="55" t="s">
        <v>5476</v>
      </c>
      <c r="H3282" s="57">
        <v>14500000</v>
      </c>
      <c r="I3282" s="39"/>
      <c r="J3282" s="40"/>
      <c r="K3282" s="45">
        <v>14500000</v>
      </c>
    </row>
    <row r="3283" spans="1:11" s="23" customFormat="1" ht="33.75" x14ac:dyDescent="0.2">
      <c r="A3283" s="54">
        <v>12211</v>
      </c>
      <c r="B3283" s="54" t="s">
        <v>129</v>
      </c>
      <c r="C3283" s="55" t="s">
        <v>976</v>
      </c>
      <c r="D3283" s="54" t="s">
        <v>5135</v>
      </c>
      <c r="E3283" s="56">
        <v>44739</v>
      </c>
      <c r="F3283" s="26">
        <v>48392</v>
      </c>
      <c r="G3283" s="55" t="s">
        <v>5477</v>
      </c>
      <c r="H3283" s="57">
        <v>2500000</v>
      </c>
      <c r="I3283" s="39"/>
      <c r="J3283" s="40"/>
      <c r="K3283" s="45">
        <v>2500000</v>
      </c>
    </row>
    <row r="3284" spans="1:11" s="23" customFormat="1" ht="22.5" x14ac:dyDescent="0.2">
      <c r="A3284" s="54">
        <v>12212</v>
      </c>
      <c r="B3284" s="54" t="s">
        <v>129</v>
      </c>
      <c r="C3284" s="55" t="s">
        <v>976</v>
      </c>
      <c r="D3284" s="54" t="s">
        <v>5135</v>
      </c>
      <c r="E3284" s="56">
        <v>44739</v>
      </c>
      <c r="F3284" s="26">
        <v>48392</v>
      </c>
      <c r="G3284" s="55" t="s">
        <v>5478</v>
      </c>
      <c r="H3284" s="57">
        <v>2000000</v>
      </c>
      <c r="I3284" s="39"/>
      <c r="J3284" s="40"/>
      <c r="K3284" s="45">
        <v>2000000</v>
      </c>
    </row>
    <row r="3285" spans="1:11" s="23" customFormat="1" ht="33.75" x14ac:dyDescent="0.2">
      <c r="A3285" s="54">
        <v>12213</v>
      </c>
      <c r="B3285" s="54" t="s">
        <v>129</v>
      </c>
      <c r="C3285" s="55" t="s">
        <v>976</v>
      </c>
      <c r="D3285" s="54" t="s">
        <v>5135</v>
      </c>
      <c r="E3285" s="56">
        <v>44739</v>
      </c>
      <c r="F3285" s="26">
        <v>48392</v>
      </c>
      <c r="G3285" s="55" t="s">
        <v>5479</v>
      </c>
      <c r="H3285" s="57">
        <v>10000000</v>
      </c>
      <c r="I3285" s="39">
        <v>900000</v>
      </c>
      <c r="J3285" s="40">
        <v>44883</v>
      </c>
      <c r="K3285" s="45">
        <v>9100000</v>
      </c>
    </row>
    <row r="3286" spans="1:11" s="23" customFormat="1" ht="33.75" x14ac:dyDescent="0.2">
      <c r="A3286" s="54">
        <v>12214</v>
      </c>
      <c r="B3286" s="54" t="s">
        <v>129</v>
      </c>
      <c r="C3286" s="55" t="s">
        <v>976</v>
      </c>
      <c r="D3286" s="54" t="s">
        <v>5135</v>
      </c>
      <c r="E3286" s="56">
        <v>44739</v>
      </c>
      <c r="F3286" s="26">
        <v>48392</v>
      </c>
      <c r="G3286" s="55" t="s">
        <v>5480</v>
      </c>
      <c r="H3286" s="57">
        <v>10000000</v>
      </c>
      <c r="I3286" s="39"/>
      <c r="J3286" s="40"/>
      <c r="K3286" s="45">
        <v>10000000</v>
      </c>
    </row>
    <row r="3287" spans="1:11" s="23" customFormat="1" ht="33.75" x14ac:dyDescent="0.2">
      <c r="A3287" s="54">
        <v>12215</v>
      </c>
      <c r="B3287" s="54" t="s">
        <v>129</v>
      </c>
      <c r="C3287" s="55" t="s">
        <v>976</v>
      </c>
      <c r="D3287" s="54" t="s">
        <v>5135</v>
      </c>
      <c r="E3287" s="56">
        <v>44739</v>
      </c>
      <c r="F3287" s="26">
        <v>48392</v>
      </c>
      <c r="G3287" s="55" t="s">
        <v>5481</v>
      </c>
      <c r="H3287" s="57">
        <v>10000000</v>
      </c>
      <c r="I3287" s="39"/>
      <c r="J3287" s="40"/>
      <c r="K3287" s="45">
        <v>10000000</v>
      </c>
    </row>
    <row r="3288" spans="1:11" s="23" customFormat="1" ht="22.5" x14ac:dyDescent="0.2">
      <c r="A3288" s="54">
        <v>12216</v>
      </c>
      <c r="B3288" s="54" t="s">
        <v>129</v>
      </c>
      <c r="C3288" s="55" t="s">
        <v>4021</v>
      </c>
      <c r="D3288" s="54" t="s">
        <v>5135</v>
      </c>
      <c r="E3288" s="56">
        <v>44739</v>
      </c>
      <c r="F3288" s="26">
        <v>48392</v>
      </c>
      <c r="G3288" s="55" t="s">
        <v>5482</v>
      </c>
      <c r="H3288" s="57">
        <v>5000000</v>
      </c>
      <c r="I3288" s="39">
        <v>1500000</v>
      </c>
      <c r="J3288" s="40">
        <v>44883</v>
      </c>
      <c r="K3288" s="45">
        <v>3500000</v>
      </c>
    </row>
    <row r="3289" spans="1:11" s="23" customFormat="1" ht="56.25" x14ac:dyDescent="0.2">
      <c r="A3289" s="54">
        <v>12217</v>
      </c>
      <c r="B3289" s="54" t="s">
        <v>1636</v>
      </c>
      <c r="C3289" s="55" t="s">
        <v>5483</v>
      </c>
      <c r="D3289" s="54" t="s">
        <v>5135</v>
      </c>
      <c r="E3289" s="56">
        <v>44739</v>
      </c>
      <c r="F3289" s="26">
        <v>48392</v>
      </c>
      <c r="G3289" s="55" t="s">
        <v>5484</v>
      </c>
      <c r="H3289" s="57">
        <v>2000000</v>
      </c>
      <c r="I3289" s="39"/>
      <c r="J3289" s="40"/>
      <c r="K3289" s="45">
        <v>2000000</v>
      </c>
    </row>
    <row r="3290" spans="1:11" s="23" customFormat="1" ht="56.25" x14ac:dyDescent="0.2">
      <c r="A3290" s="54">
        <v>12218</v>
      </c>
      <c r="B3290" s="54" t="s">
        <v>1636</v>
      </c>
      <c r="C3290" s="55" t="s">
        <v>5483</v>
      </c>
      <c r="D3290" s="54" t="s">
        <v>5135</v>
      </c>
      <c r="E3290" s="56">
        <v>44739</v>
      </c>
      <c r="F3290" s="26">
        <v>48392</v>
      </c>
      <c r="G3290" s="55" t="s">
        <v>5485</v>
      </c>
      <c r="H3290" s="57">
        <v>2250000</v>
      </c>
      <c r="I3290" s="39"/>
      <c r="J3290" s="40"/>
      <c r="K3290" s="45">
        <v>2250000</v>
      </c>
    </row>
    <row r="3291" spans="1:11" s="23" customFormat="1" ht="33.75" x14ac:dyDescent="0.2">
      <c r="A3291" s="54">
        <v>12219</v>
      </c>
      <c r="B3291" s="54" t="s">
        <v>1636</v>
      </c>
      <c r="C3291" s="55" t="s">
        <v>1792</v>
      </c>
      <c r="D3291" s="54" t="s">
        <v>5135</v>
      </c>
      <c r="E3291" s="56">
        <v>44739</v>
      </c>
      <c r="F3291" s="26">
        <v>48392</v>
      </c>
      <c r="G3291" s="55" t="s">
        <v>5486</v>
      </c>
      <c r="H3291" s="57">
        <v>2050000</v>
      </c>
      <c r="I3291" s="39"/>
      <c r="J3291" s="40"/>
      <c r="K3291" s="45">
        <v>2050000</v>
      </c>
    </row>
    <row r="3292" spans="1:11" s="23" customFormat="1" ht="33.75" x14ac:dyDescent="0.2">
      <c r="A3292" s="54">
        <v>12220</v>
      </c>
      <c r="B3292" s="54" t="s">
        <v>1030</v>
      </c>
      <c r="C3292" s="55" t="s">
        <v>976</v>
      </c>
      <c r="D3292" s="54" t="s">
        <v>5135</v>
      </c>
      <c r="E3292" s="56">
        <v>44739</v>
      </c>
      <c r="F3292" s="26">
        <v>48392</v>
      </c>
      <c r="G3292" s="55" t="s">
        <v>5487</v>
      </c>
      <c r="H3292" s="57">
        <v>5000000</v>
      </c>
      <c r="I3292" s="39"/>
      <c r="J3292" s="40"/>
      <c r="K3292" s="45">
        <v>5000000</v>
      </c>
    </row>
    <row r="3293" spans="1:11" s="23" customFormat="1" ht="33.75" x14ac:dyDescent="0.2">
      <c r="A3293" s="54">
        <v>12221</v>
      </c>
      <c r="B3293" s="54" t="s">
        <v>1030</v>
      </c>
      <c r="C3293" s="55" t="s">
        <v>976</v>
      </c>
      <c r="D3293" s="54" t="s">
        <v>5135</v>
      </c>
      <c r="E3293" s="56">
        <v>44739</v>
      </c>
      <c r="F3293" s="26">
        <v>48392</v>
      </c>
      <c r="G3293" s="55" t="s">
        <v>5488</v>
      </c>
      <c r="H3293" s="57">
        <v>10000000</v>
      </c>
      <c r="I3293" s="39"/>
      <c r="J3293" s="40"/>
      <c r="K3293" s="45">
        <v>10000000</v>
      </c>
    </row>
    <row r="3294" spans="1:11" s="23" customFormat="1" ht="45" x14ac:dyDescent="0.2">
      <c r="A3294" s="54">
        <v>12222</v>
      </c>
      <c r="B3294" s="54" t="s">
        <v>1030</v>
      </c>
      <c r="C3294" s="55" t="s">
        <v>5489</v>
      </c>
      <c r="D3294" s="54" t="s">
        <v>5135</v>
      </c>
      <c r="E3294" s="56">
        <v>44739</v>
      </c>
      <c r="F3294" s="26">
        <v>48392</v>
      </c>
      <c r="G3294" s="55" t="s">
        <v>5490</v>
      </c>
      <c r="H3294" s="57">
        <v>2000000</v>
      </c>
      <c r="I3294" s="39"/>
      <c r="J3294" s="40"/>
      <c r="K3294" s="45">
        <v>2000000</v>
      </c>
    </row>
    <row r="3295" spans="1:11" s="23" customFormat="1" ht="45" x14ac:dyDescent="0.2">
      <c r="A3295" s="54">
        <v>12223</v>
      </c>
      <c r="B3295" s="54" t="s">
        <v>1030</v>
      </c>
      <c r="C3295" s="55" t="s">
        <v>5489</v>
      </c>
      <c r="D3295" s="54" t="s">
        <v>5135</v>
      </c>
      <c r="E3295" s="56">
        <v>44739</v>
      </c>
      <c r="F3295" s="26">
        <v>48392</v>
      </c>
      <c r="G3295" s="55" t="s">
        <v>5491</v>
      </c>
      <c r="H3295" s="57">
        <v>3000000</v>
      </c>
      <c r="I3295" s="39"/>
      <c r="J3295" s="40"/>
      <c r="K3295" s="45">
        <v>3000000</v>
      </c>
    </row>
    <row r="3296" spans="1:11" s="23" customFormat="1" ht="22.5" x14ac:dyDescent="0.2">
      <c r="A3296" s="54">
        <v>12224</v>
      </c>
      <c r="B3296" s="54" t="s">
        <v>1029</v>
      </c>
      <c r="C3296" s="55" t="s">
        <v>976</v>
      </c>
      <c r="D3296" s="54" t="s">
        <v>5135</v>
      </c>
      <c r="E3296" s="56">
        <v>44739</v>
      </c>
      <c r="F3296" s="26">
        <v>48392</v>
      </c>
      <c r="G3296" s="55" t="s">
        <v>5492</v>
      </c>
      <c r="H3296" s="57">
        <v>1500000</v>
      </c>
      <c r="I3296" s="39"/>
      <c r="J3296" s="40"/>
      <c r="K3296" s="45">
        <v>1500000</v>
      </c>
    </row>
    <row r="3297" spans="1:11" s="23" customFormat="1" ht="45" x14ac:dyDescent="0.2">
      <c r="A3297" s="54">
        <v>12225</v>
      </c>
      <c r="B3297" s="54" t="s">
        <v>1029</v>
      </c>
      <c r="C3297" s="55" t="s">
        <v>1929</v>
      </c>
      <c r="D3297" s="54" t="s">
        <v>5135</v>
      </c>
      <c r="E3297" s="56">
        <v>44739</v>
      </c>
      <c r="F3297" s="26">
        <v>48392</v>
      </c>
      <c r="G3297" s="55" t="s">
        <v>5493</v>
      </c>
      <c r="H3297" s="57">
        <v>1000000</v>
      </c>
      <c r="I3297" s="39"/>
      <c r="J3297" s="40"/>
      <c r="K3297" s="45">
        <v>1000000</v>
      </c>
    </row>
    <row r="3298" spans="1:11" s="23" customFormat="1" ht="45" x14ac:dyDescent="0.2">
      <c r="A3298" s="54">
        <v>12226</v>
      </c>
      <c r="B3298" s="54" t="s">
        <v>1029</v>
      </c>
      <c r="C3298" s="55" t="s">
        <v>1929</v>
      </c>
      <c r="D3298" s="54" t="s">
        <v>5135</v>
      </c>
      <c r="E3298" s="56">
        <v>44739</v>
      </c>
      <c r="F3298" s="26">
        <v>48392</v>
      </c>
      <c r="G3298" s="55" t="s">
        <v>5494</v>
      </c>
      <c r="H3298" s="57">
        <v>2000000</v>
      </c>
      <c r="I3298" s="39"/>
      <c r="J3298" s="40"/>
      <c r="K3298" s="45">
        <v>2000000</v>
      </c>
    </row>
    <row r="3299" spans="1:11" s="23" customFormat="1" ht="45" x14ac:dyDescent="0.2">
      <c r="A3299" s="54">
        <v>12227</v>
      </c>
      <c r="B3299" s="54" t="s">
        <v>1029</v>
      </c>
      <c r="C3299" s="55" t="s">
        <v>1929</v>
      </c>
      <c r="D3299" s="54" t="s">
        <v>5135</v>
      </c>
      <c r="E3299" s="56">
        <v>44739</v>
      </c>
      <c r="F3299" s="26">
        <v>48392</v>
      </c>
      <c r="G3299" s="55" t="s">
        <v>5495</v>
      </c>
      <c r="H3299" s="57">
        <v>20000000</v>
      </c>
      <c r="I3299" s="39"/>
      <c r="J3299" s="40"/>
      <c r="K3299" s="45">
        <v>20000000</v>
      </c>
    </row>
    <row r="3300" spans="1:11" s="23" customFormat="1" ht="45" x14ac:dyDescent="0.2">
      <c r="A3300" s="54">
        <v>12228</v>
      </c>
      <c r="B3300" s="54" t="s">
        <v>1029</v>
      </c>
      <c r="C3300" s="55" t="s">
        <v>1929</v>
      </c>
      <c r="D3300" s="54" t="s">
        <v>5135</v>
      </c>
      <c r="E3300" s="56">
        <v>44739</v>
      </c>
      <c r="F3300" s="26">
        <v>48392</v>
      </c>
      <c r="G3300" s="55" t="s">
        <v>5496</v>
      </c>
      <c r="H3300" s="57">
        <v>25000000</v>
      </c>
      <c r="I3300" s="39"/>
      <c r="J3300" s="40"/>
      <c r="K3300" s="45">
        <v>25000000</v>
      </c>
    </row>
    <row r="3301" spans="1:11" s="23" customFormat="1" ht="22.5" x14ac:dyDescent="0.2">
      <c r="A3301" s="54">
        <v>12229</v>
      </c>
      <c r="B3301" s="54" t="s">
        <v>1029</v>
      </c>
      <c r="C3301" s="55" t="s">
        <v>5497</v>
      </c>
      <c r="D3301" s="54" t="s">
        <v>5135</v>
      </c>
      <c r="E3301" s="56">
        <v>44739</v>
      </c>
      <c r="F3301" s="26">
        <v>48392</v>
      </c>
      <c r="G3301" s="55" t="s">
        <v>5498</v>
      </c>
      <c r="H3301" s="57">
        <v>4000000</v>
      </c>
      <c r="I3301" s="39"/>
      <c r="J3301" s="40"/>
      <c r="K3301" s="45">
        <v>4000000</v>
      </c>
    </row>
    <row r="3302" spans="1:11" s="23" customFormat="1" ht="33.75" x14ac:dyDescent="0.2">
      <c r="A3302" s="54">
        <v>12230</v>
      </c>
      <c r="B3302" s="54" t="s">
        <v>760</v>
      </c>
      <c r="C3302" s="55" t="s">
        <v>976</v>
      </c>
      <c r="D3302" s="54" t="s">
        <v>5135</v>
      </c>
      <c r="E3302" s="56">
        <v>44739</v>
      </c>
      <c r="F3302" s="26">
        <v>48392</v>
      </c>
      <c r="G3302" s="55" t="s">
        <v>5499</v>
      </c>
      <c r="H3302" s="57">
        <v>2500000</v>
      </c>
      <c r="I3302" s="39"/>
      <c r="J3302" s="40"/>
      <c r="K3302" s="45">
        <v>2500000</v>
      </c>
    </row>
    <row r="3303" spans="1:11" s="23" customFormat="1" ht="33.75" x14ac:dyDescent="0.2">
      <c r="A3303" s="54">
        <v>12231</v>
      </c>
      <c r="B3303" s="54" t="s">
        <v>760</v>
      </c>
      <c r="C3303" s="55" t="s">
        <v>976</v>
      </c>
      <c r="D3303" s="54" t="s">
        <v>5135</v>
      </c>
      <c r="E3303" s="56">
        <v>44739</v>
      </c>
      <c r="F3303" s="26">
        <v>48392</v>
      </c>
      <c r="G3303" s="55" t="s">
        <v>5137</v>
      </c>
      <c r="H3303" s="57">
        <v>10000000</v>
      </c>
      <c r="I3303" s="39"/>
      <c r="J3303" s="40"/>
      <c r="K3303" s="45">
        <v>10000000</v>
      </c>
    </row>
    <row r="3304" spans="1:11" s="23" customFormat="1" ht="45" x14ac:dyDescent="0.2">
      <c r="A3304" s="54">
        <v>12232</v>
      </c>
      <c r="B3304" s="54" t="s">
        <v>760</v>
      </c>
      <c r="C3304" s="55" t="s">
        <v>2431</v>
      </c>
      <c r="D3304" s="54" t="s">
        <v>5135</v>
      </c>
      <c r="E3304" s="56">
        <v>44739</v>
      </c>
      <c r="F3304" s="26">
        <v>48392</v>
      </c>
      <c r="G3304" s="55" t="s">
        <v>5500</v>
      </c>
      <c r="H3304" s="57">
        <v>5000000</v>
      </c>
      <c r="I3304" s="39"/>
      <c r="J3304" s="40"/>
      <c r="K3304" s="45">
        <v>5000000</v>
      </c>
    </row>
    <row r="3305" spans="1:11" s="23" customFormat="1" ht="45" x14ac:dyDescent="0.2">
      <c r="A3305" s="54">
        <v>12233</v>
      </c>
      <c r="B3305" s="54" t="s">
        <v>760</v>
      </c>
      <c r="C3305" s="55" t="s">
        <v>2431</v>
      </c>
      <c r="D3305" s="54" t="s">
        <v>5135</v>
      </c>
      <c r="E3305" s="56">
        <v>44739</v>
      </c>
      <c r="F3305" s="26">
        <v>48392</v>
      </c>
      <c r="G3305" s="55" t="s">
        <v>5501</v>
      </c>
      <c r="H3305" s="57">
        <v>5000000</v>
      </c>
      <c r="I3305" s="39"/>
      <c r="J3305" s="40"/>
      <c r="K3305" s="45">
        <v>5000000</v>
      </c>
    </row>
    <row r="3306" spans="1:11" s="23" customFormat="1" ht="45" x14ac:dyDescent="0.2">
      <c r="A3306" s="54">
        <v>12234</v>
      </c>
      <c r="B3306" s="54" t="s">
        <v>760</v>
      </c>
      <c r="C3306" s="55" t="s">
        <v>2431</v>
      </c>
      <c r="D3306" s="54" t="s">
        <v>5135</v>
      </c>
      <c r="E3306" s="56">
        <v>44739</v>
      </c>
      <c r="F3306" s="26">
        <v>48392</v>
      </c>
      <c r="G3306" s="55" t="s">
        <v>5502</v>
      </c>
      <c r="H3306" s="57">
        <v>10000000</v>
      </c>
      <c r="I3306" s="39"/>
      <c r="J3306" s="40"/>
      <c r="K3306" s="45">
        <v>10000000</v>
      </c>
    </row>
    <row r="3307" spans="1:11" s="23" customFormat="1" ht="45" x14ac:dyDescent="0.2">
      <c r="A3307" s="54">
        <v>12235</v>
      </c>
      <c r="B3307" s="54" t="s">
        <v>760</v>
      </c>
      <c r="C3307" s="55" t="s">
        <v>2431</v>
      </c>
      <c r="D3307" s="54" t="s">
        <v>5135</v>
      </c>
      <c r="E3307" s="56">
        <v>44739</v>
      </c>
      <c r="F3307" s="26">
        <v>48392</v>
      </c>
      <c r="G3307" s="55" t="s">
        <v>5503</v>
      </c>
      <c r="H3307" s="57">
        <v>1250000</v>
      </c>
      <c r="I3307" s="39"/>
      <c r="J3307" s="40"/>
      <c r="K3307" s="45">
        <v>1250000</v>
      </c>
    </row>
    <row r="3308" spans="1:11" s="23" customFormat="1" ht="45" x14ac:dyDescent="0.2">
      <c r="A3308" s="54">
        <v>12236</v>
      </c>
      <c r="B3308" s="54" t="s">
        <v>760</v>
      </c>
      <c r="C3308" s="55" t="s">
        <v>2431</v>
      </c>
      <c r="D3308" s="54" t="s">
        <v>5135</v>
      </c>
      <c r="E3308" s="56">
        <v>44739</v>
      </c>
      <c r="F3308" s="26">
        <v>48392</v>
      </c>
      <c r="G3308" s="55" t="s">
        <v>5504</v>
      </c>
      <c r="H3308" s="57">
        <v>4000000</v>
      </c>
      <c r="I3308" s="39"/>
      <c r="J3308" s="40"/>
      <c r="K3308" s="45">
        <v>4000000</v>
      </c>
    </row>
    <row r="3309" spans="1:11" s="23" customFormat="1" ht="45" x14ac:dyDescent="0.2">
      <c r="A3309" s="54">
        <v>12237</v>
      </c>
      <c r="B3309" s="54" t="s">
        <v>760</v>
      </c>
      <c r="C3309" s="55" t="s">
        <v>2440</v>
      </c>
      <c r="D3309" s="54" t="s">
        <v>5135</v>
      </c>
      <c r="E3309" s="56">
        <v>44739</v>
      </c>
      <c r="F3309" s="26">
        <v>48392</v>
      </c>
      <c r="G3309" s="55" t="s">
        <v>5505</v>
      </c>
      <c r="H3309" s="57">
        <v>5000000</v>
      </c>
      <c r="I3309" s="39"/>
      <c r="J3309" s="40"/>
      <c r="K3309" s="45">
        <v>5000000</v>
      </c>
    </row>
    <row r="3310" spans="1:11" s="23" customFormat="1" ht="45" x14ac:dyDescent="0.2">
      <c r="A3310" s="54">
        <v>12238</v>
      </c>
      <c r="B3310" s="54" t="s">
        <v>760</v>
      </c>
      <c r="C3310" s="55" t="s">
        <v>2440</v>
      </c>
      <c r="D3310" s="54" t="s">
        <v>5135</v>
      </c>
      <c r="E3310" s="56">
        <v>44739</v>
      </c>
      <c r="F3310" s="26">
        <v>48392</v>
      </c>
      <c r="G3310" s="55" t="s">
        <v>5506</v>
      </c>
      <c r="H3310" s="57">
        <v>5000000</v>
      </c>
      <c r="I3310" s="39"/>
      <c r="J3310" s="40"/>
      <c r="K3310" s="45">
        <v>5000000</v>
      </c>
    </row>
    <row r="3311" spans="1:11" s="23" customFormat="1" ht="33.75" x14ac:dyDescent="0.2">
      <c r="A3311" s="54">
        <v>12239</v>
      </c>
      <c r="B3311" s="54" t="s">
        <v>760</v>
      </c>
      <c r="C3311" s="55" t="s">
        <v>2043</v>
      </c>
      <c r="D3311" s="54" t="s">
        <v>5135</v>
      </c>
      <c r="E3311" s="56">
        <v>44739</v>
      </c>
      <c r="F3311" s="26">
        <v>48392</v>
      </c>
      <c r="G3311" s="55" t="s">
        <v>5507</v>
      </c>
      <c r="H3311" s="57">
        <v>1500000</v>
      </c>
      <c r="I3311" s="39"/>
      <c r="J3311" s="40"/>
      <c r="K3311" s="45">
        <v>1500000</v>
      </c>
    </row>
    <row r="3312" spans="1:11" s="23" customFormat="1" ht="56.25" x14ac:dyDescent="0.2">
      <c r="A3312" s="54">
        <v>12240</v>
      </c>
      <c r="B3312" s="54" t="s">
        <v>760</v>
      </c>
      <c r="C3312" s="55" t="s">
        <v>1770</v>
      </c>
      <c r="D3312" s="54" t="s">
        <v>5135</v>
      </c>
      <c r="E3312" s="56">
        <v>44739</v>
      </c>
      <c r="F3312" s="26">
        <v>48392</v>
      </c>
      <c r="G3312" s="55" t="s">
        <v>5508</v>
      </c>
      <c r="H3312" s="57">
        <v>2000000</v>
      </c>
      <c r="I3312" s="39"/>
      <c r="J3312" s="40"/>
      <c r="K3312" s="45">
        <v>2000000</v>
      </c>
    </row>
    <row r="3313" spans="1:11" s="23" customFormat="1" ht="45" x14ac:dyDescent="0.2">
      <c r="A3313" s="54">
        <v>12241</v>
      </c>
      <c r="B3313" s="54" t="s">
        <v>760</v>
      </c>
      <c r="C3313" s="55" t="s">
        <v>1770</v>
      </c>
      <c r="D3313" s="54" t="s">
        <v>5135</v>
      </c>
      <c r="E3313" s="56">
        <v>44739</v>
      </c>
      <c r="F3313" s="26">
        <v>48392</v>
      </c>
      <c r="G3313" s="55" t="s">
        <v>5509</v>
      </c>
      <c r="H3313" s="57">
        <v>5000000</v>
      </c>
      <c r="I3313" s="39"/>
      <c r="J3313" s="40"/>
      <c r="K3313" s="45">
        <v>5000000</v>
      </c>
    </row>
    <row r="3314" spans="1:11" s="23" customFormat="1" ht="56.25" x14ac:dyDescent="0.2">
      <c r="A3314" s="54">
        <v>12242</v>
      </c>
      <c r="B3314" s="54" t="s">
        <v>760</v>
      </c>
      <c r="C3314" s="55" t="s">
        <v>1770</v>
      </c>
      <c r="D3314" s="54" t="s">
        <v>5135</v>
      </c>
      <c r="E3314" s="56">
        <v>44739</v>
      </c>
      <c r="F3314" s="26">
        <v>48392</v>
      </c>
      <c r="G3314" s="55" t="s">
        <v>5510</v>
      </c>
      <c r="H3314" s="57">
        <v>2000000</v>
      </c>
      <c r="I3314" s="39"/>
      <c r="J3314" s="40"/>
      <c r="K3314" s="45">
        <v>2000000</v>
      </c>
    </row>
    <row r="3315" spans="1:11" s="23" customFormat="1" ht="33.75" x14ac:dyDescent="0.2">
      <c r="A3315" s="54">
        <v>12243</v>
      </c>
      <c r="B3315" s="54" t="s">
        <v>760</v>
      </c>
      <c r="C3315" s="55" t="s">
        <v>1931</v>
      </c>
      <c r="D3315" s="54" t="s">
        <v>5135</v>
      </c>
      <c r="E3315" s="56">
        <v>44739</v>
      </c>
      <c r="F3315" s="26">
        <v>48392</v>
      </c>
      <c r="G3315" s="55" t="s">
        <v>5511</v>
      </c>
      <c r="H3315" s="57">
        <v>2000000</v>
      </c>
      <c r="I3315" s="39">
        <v>500000</v>
      </c>
      <c r="J3315" s="40">
        <v>44860</v>
      </c>
      <c r="K3315" s="45">
        <v>1500000</v>
      </c>
    </row>
    <row r="3316" spans="1:11" s="23" customFormat="1" ht="33.75" x14ac:dyDescent="0.2">
      <c r="A3316" s="54">
        <v>12244</v>
      </c>
      <c r="B3316" s="54" t="s">
        <v>760</v>
      </c>
      <c r="C3316" s="55" t="s">
        <v>5512</v>
      </c>
      <c r="D3316" s="54" t="s">
        <v>5135</v>
      </c>
      <c r="E3316" s="56">
        <v>44739</v>
      </c>
      <c r="F3316" s="26">
        <v>48392</v>
      </c>
      <c r="G3316" s="55" t="s">
        <v>5513</v>
      </c>
      <c r="H3316" s="57">
        <v>2500000</v>
      </c>
      <c r="I3316" s="39"/>
      <c r="J3316" s="40"/>
      <c r="K3316" s="45">
        <v>2500000</v>
      </c>
    </row>
    <row r="3317" spans="1:11" s="23" customFormat="1" ht="33.75" x14ac:dyDescent="0.2">
      <c r="A3317" s="54">
        <v>12245</v>
      </c>
      <c r="B3317" s="54" t="s">
        <v>760</v>
      </c>
      <c r="C3317" s="55" t="s">
        <v>1453</v>
      </c>
      <c r="D3317" s="54" t="s">
        <v>5135</v>
      </c>
      <c r="E3317" s="56">
        <v>44739</v>
      </c>
      <c r="F3317" s="26">
        <v>48392</v>
      </c>
      <c r="G3317" s="55" t="s">
        <v>5514</v>
      </c>
      <c r="H3317" s="57">
        <v>10000000</v>
      </c>
      <c r="I3317" s="39"/>
      <c r="J3317" s="40"/>
      <c r="K3317" s="45">
        <v>10000000</v>
      </c>
    </row>
    <row r="3318" spans="1:11" s="23" customFormat="1" ht="33.75" x14ac:dyDescent="0.2">
      <c r="A3318" s="54">
        <v>12246</v>
      </c>
      <c r="B3318" s="54" t="s">
        <v>760</v>
      </c>
      <c r="C3318" s="55" t="s">
        <v>1796</v>
      </c>
      <c r="D3318" s="54" t="s">
        <v>5135</v>
      </c>
      <c r="E3318" s="56">
        <v>44739</v>
      </c>
      <c r="F3318" s="26">
        <v>48392</v>
      </c>
      <c r="G3318" s="55" t="s">
        <v>5515</v>
      </c>
      <c r="H3318" s="57">
        <v>5000000</v>
      </c>
      <c r="I3318" s="39"/>
      <c r="J3318" s="40"/>
      <c r="K3318" s="45">
        <v>5000000</v>
      </c>
    </row>
    <row r="3319" spans="1:11" s="23" customFormat="1" ht="33.75" x14ac:dyDescent="0.2">
      <c r="A3319" s="54">
        <v>12247</v>
      </c>
      <c r="B3319" s="54" t="s">
        <v>760</v>
      </c>
      <c r="C3319" s="55" t="s">
        <v>1796</v>
      </c>
      <c r="D3319" s="54" t="s">
        <v>5135</v>
      </c>
      <c r="E3319" s="56">
        <v>44739</v>
      </c>
      <c r="F3319" s="26">
        <v>48392</v>
      </c>
      <c r="G3319" s="55" t="s">
        <v>5516</v>
      </c>
      <c r="H3319" s="57">
        <v>5000000</v>
      </c>
      <c r="I3319" s="39">
        <v>500000</v>
      </c>
      <c r="J3319" s="40">
        <v>44860</v>
      </c>
      <c r="K3319" s="45">
        <v>4500000</v>
      </c>
    </row>
    <row r="3320" spans="1:11" s="23" customFormat="1" ht="33.75" x14ac:dyDescent="0.2">
      <c r="A3320" s="54">
        <v>12248</v>
      </c>
      <c r="B3320" s="54" t="s">
        <v>760</v>
      </c>
      <c r="C3320" s="55" t="s">
        <v>1796</v>
      </c>
      <c r="D3320" s="54" t="s">
        <v>5135</v>
      </c>
      <c r="E3320" s="56">
        <v>44739</v>
      </c>
      <c r="F3320" s="26">
        <v>48392</v>
      </c>
      <c r="G3320" s="55" t="s">
        <v>5517</v>
      </c>
      <c r="H3320" s="57">
        <v>20000000</v>
      </c>
      <c r="I3320" s="39"/>
      <c r="J3320" s="40"/>
      <c r="K3320" s="45">
        <v>20000000</v>
      </c>
    </row>
    <row r="3321" spans="1:11" s="23" customFormat="1" ht="33.75" x14ac:dyDescent="0.2">
      <c r="A3321" s="54">
        <v>12249</v>
      </c>
      <c r="B3321" s="54" t="s">
        <v>123</v>
      </c>
      <c r="C3321" s="55" t="s">
        <v>976</v>
      </c>
      <c r="D3321" s="54" t="s">
        <v>5135</v>
      </c>
      <c r="E3321" s="56">
        <v>44739</v>
      </c>
      <c r="F3321" s="26">
        <v>48392</v>
      </c>
      <c r="G3321" s="55" t="s">
        <v>5518</v>
      </c>
      <c r="H3321" s="57">
        <v>10000000</v>
      </c>
      <c r="I3321" s="39"/>
      <c r="J3321" s="40"/>
      <c r="K3321" s="45">
        <v>10000000</v>
      </c>
    </row>
    <row r="3322" spans="1:11" s="23" customFormat="1" ht="33.75" x14ac:dyDescent="0.2">
      <c r="A3322" s="54">
        <v>12250</v>
      </c>
      <c r="B3322" s="54" t="s">
        <v>123</v>
      </c>
      <c r="C3322" s="55" t="s">
        <v>976</v>
      </c>
      <c r="D3322" s="54" t="s">
        <v>5135</v>
      </c>
      <c r="E3322" s="56">
        <v>44739</v>
      </c>
      <c r="F3322" s="26">
        <v>48392</v>
      </c>
      <c r="G3322" s="55" t="s">
        <v>5519</v>
      </c>
      <c r="H3322" s="57">
        <v>5000000</v>
      </c>
      <c r="I3322" s="39">
        <v>2300000</v>
      </c>
      <c r="J3322" s="40" t="s">
        <v>6439</v>
      </c>
      <c r="K3322" s="45">
        <v>2700000</v>
      </c>
    </row>
    <row r="3323" spans="1:11" s="23" customFormat="1" ht="33.75" x14ac:dyDescent="0.2">
      <c r="A3323" s="54">
        <v>12251</v>
      </c>
      <c r="B3323" s="54" t="s">
        <v>123</v>
      </c>
      <c r="C3323" s="55" t="s">
        <v>976</v>
      </c>
      <c r="D3323" s="54" t="s">
        <v>5135</v>
      </c>
      <c r="E3323" s="56">
        <v>44739</v>
      </c>
      <c r="F3323" s="26">
        <v>48392</v>
      </c>
      <c r="G3323" s="55" t="s">
        <v>5146</v>
      </c>
      <c r="H3323" s="57">
        <v>15000000</v>
      </c>
      <c r="I3323" s="39"/>
      <c r="J3323" s="40"/>
      <c r="K3323" s="45">
        <v>15000000</v>
      </c>
    </row>
    <row r="3324" spans="1:11" s="23" customFormat="1" ht="33.75" x14ac:dyDescent="0.2">
      <c r="A3324" s="54">
        <v>12252</v>
      </c>
      <c r="B3324" s="54" t="s">
        <v>123</v>
      </c>
      <c r="C3324" s="55" t="s">
        <v>976</v>
      </c>
      <c r="D3324" s="54" t="s">
        <v>5135</v>
      </c>
      <c r="E3324" s="56">
        <v>44739</v>
      </c>
      <c r="F3324" s="26">
        <v>48392</v>
      </c>
      <c r="G3324" s="55" t="s">
        <v>5147</v>
      </c>
      <c r="H3324" s="57">
        <v>15000000</v>
      </c>
      <c r="I3324" s="39">
        <v>1600000</v>
      </c>
      <c r="J3324" s="40">
        <v>44860</v>
      </c>
      <c r="K3324" s="45">
        <v>13400000</v>
      </c>
    </row>
    <row r="3325" spans="1:11" s="23" customFormat="1" ht="33.75" x14ac:dyDescent="0.2">
      <c r="A3325" s="54">
        <v>12253</v>
      </c>
      <c r="B3325" s="54" t="s">
        <v>123</v>
      </c>
      <c r="C3325" s="55" t="s">
        <v>5520</v>
      </c>
      <c r="D3325" s="54" t="s">
        <v>5135</v>
      </c>
      <c r="E3325" s="56">
        <v>44739</v>
      </c>
      <c r="F3325" s="26">
        <v>48392</v>
      </c>
      <c r="G3325" s="55" t="s">
        <v>5521</v>
      </c>
      <c r="H3325" s="57">
        <v>10000000</v>
      </c>
      <c r="I3325" s="39">
        <v>1000000</v>
      </c>
      <c r="J3325" s="40">
        <v>44883</v>
      </c>
      <c r="K3325" s="45">
        <v>9000000</v>
      </c>
    </row>
    <row r="3326" spans="1:11" s="23" customFormat="1" ht="45" x14ac:dyDescent="0.2">
      <c r="A3326" s="54">
        <v>12254</v>
      </c>
      <c r="B3326" s="54" t="s">
        <v>123</v>
      </c>
      <c r="C3326" s="55" t="s">
        <v>5520</v>
      </c>
      <c r="D3326" s="54" t="s">
        <v>5135</v>
      </c>
      <c r="E3326" s="56">
        <v>44739</v>
      </c>
      <c r="F3326" s="26">
        <v>48392</v>
      </c>
      <c r="G3326" s="55" t="s">
        <v>5522</v>
      </c>
      <c r="H3326" s="57">
        <v>10000000</v>
      </c>
      <c r="I3326" s="39"/>
      <c r="J3326" s="40"/>
      <c r="K3326" s="45">
        <v>10000000</v>
      </c>
    </row>
    <row r="3327" spans="1:11" s="23" customFormat="1" ht="45" x14ac:dyDescent="0.2">
      <c r="A3327" s="54">
        <v>12255</v>
      </c>
      <c r="B3327" s="54" t="s">
        <v>123</v>
      </c>
      <c r="C3327" s="55" t="s">
        <v>2451</v>
      </c>
      <c r="D3327" s="54" t="s">
        <v>5135</v>
      </c>
      <c r="E3327" s="56">
        <v>44739</v>
      </c>
      <c r="F3327" s="26">
        <v>48392</v>
      </c>
      <c r="G3327" s="55" t="s">
        <v>5523</v>
      </c>
      <c r="H3327" s="57">
        <v>2000000</v>
      </c>
      <c r="I3327" s="39"/>
      <c r="J3327" s="40"/>
      <c r="K3327" s="45">
        <v>2000000</v>
      </c>
    </row>
    <row r="3328" spans="1:11" s="23" customFormat="1" ht="33.75" x14ac:dyDescent="0.2">
      <c r="A3328" s="54">
        <v>12256</v>
      </c>
      <c r="B3328" s="54" t="s">
        <v>123</v>
      </c>
      <c r="C3328" s="55" t="s">
        <v>5524</v>
      </c>
      <c r="D3328" s="54" t="s">
        <v>5135</v>
      </c>
      <c r="E3328" s="56">
        <v>44739</v>
      </c>
      <c r="F3328" s="26">
        <v>48392</v>
      </c>
      <c r="G3328" s="55" t="s">
        <v>5525</v>
      </c>
      <c r="H3328" s="57">
        <v>5000000</v>
      </c>
      <c r="I3328" s="39"/>
      <c r="J3328" s="40"/>
      <c r="K3328" s="45">
        <v>5000000</v>
      </c>
    </row>
    <row r="3329" spans="1:11" s="23" customFormat="1" ht="33.75" x14ac:dyDescent="0.2">
      <c r="A3329" s="54">
        <v>12257</v>
      </c>
      <c r="B3329" s="54" t="s">
        <v>123</v>
      </c>
      <c r="C3329" s="55" t="s">
        <v>472</v>
      </c>
      <c r="D3329" s="54" t="s">
        <v>5135</v>
      </c>
      <c r="E3329" s="56">
        <v>44739</v>
      </c>
      <c r="F3329" s="26">
        <v>48392</v>
      </c>
      <c r="G3329" s="55" t="s">
        <v>5526</v>
      </c>
      <c r="H3329" s="57">
        <v>2000000</v>
      </c>
      <c r="I3329" s="39"/>
      <c r="J3329" s="40"/>
      <c r="K3329" s="45">
        <v>2000000</v>
      </c>
    </row>
    <row r="3330" spans="1:11" s="23" customFormat="1" ht="22.5" x14ac:dyDescent="0.2">
      <c r="A3330" s="54">
        <v>12258</v>
      </c>
      <c r="B3330" s="54" t="s">
        <v>123</v>
      </c>
      <c r="C3330" s="55" t="s">
        <v>840</v>
      </c>
      <c r="D3330" s="54" t="s">
        <v>5135</v>
      </c>
      <c r="E3330" s="56">
        <v>44739</v>
      </c>
      <c r="F3330" s="26">
        <v>48392</v>
      </c>
      <c r="G3330" s="55" t="s">
        <v>5527</v>
      </c>
      <c r="H3330" s="57">
        <v>2500000</v>
      </c>
      <c r="I3330" s="39"/>
      <c r="J3330" s="40"/>
      <c r="K3330" s="45">
        <v>2500000</v>
      </c>
    </row>
    <row r="3331" spans="1:11" s="23" customFormat="1" ht="33.75" x14ac:dyDescent="0.2">
      <c r="A3331" s="54">
        <v>12259</v>
      </c>
      <c r="B3331" s="54" t="s">
        <v>123</v>
      </c>
      <c r="C3331" s="55" t="s">
        <v>1039</v>
      </c>
      <c r="D3331" s="54" t="s">
        <v>5135</v>
      </c>
      <c r="E3331" s="56">
        <v>44739</v>
      </c>
      <c r="F3331" s="26">
        <v>48392</v>
      </c>
      <c r="G3331" s="55" t="s">
        <v>5528</v>
      </c>
      <c r="H3331" s="57">
        <v>2500000</v>
      </c>
      <c r="I3331" s="39"/>
      <c r="J3331" s="40"/>
      <c r="K3331" s="45">
        <v>2500000</v>
      </c>
    </row>
    <row r="3332" spans="1:11" s="23" customFormat="1" ht="45" x14ac:dyDescent="0.2">
      <c r="A3332" s="54">
        <v>12260</v>
      </c>
      <c r="B3332" s="54" t="s">
        <v>123</v>
      </c>
      <c r="C3332" s="55" t="s">
        <v>1797</v>
      </c>
      <c r="D3332" s="54" t="s">
        <v>5135</v>
      </c>
      <c r="E3332" s="56">
        <v>44739</v>
      </c>
      <c r="F3332" s="26">
        <v>48392</v>
      </c>
      <c r="G3332" s="55" t="s">
        <v>5529</v>
      </c>
      <c r="H3332" s="57">
        <v>500000</v>
      </c>
      <c r="I3332" s="39"/>
      <c r="J3332" s="40"/>
      <c r="K3332" s="45">
        <v>500000</v>
      </c>
    </row>
    <row r="3333" spans="1:11" s="23" customFormat="1" ht="45" x14ac:dyDescent="0.2">
      <c r="A3333" s="54">
        <v>12261</v>
      </c>
      <c r="B3333" s="54" t="s">
        <v>123</v>
      </c>
      <c r="C3333" s="55" t="s">
        <v>124</v>
      </c>
      <c r="D3333" s="54" t="s">
        <v>5135</v>
      </c>
      <c r="E3333" s="56">
        <v>44739</v>
      </c>
      <c r="F3333" s="26">
        <v>48392</v>
      </c>
      <c r="G3333" s="55" t="s">
        <v>5530</v>
      </c>
      <c r="H3333" s="57">
        <v>2000000</v>
      </c>
      <c r="I3333" s="39"/>
      <c r="J3333" s="40"/>
      <c r="K3333" s="45">
        <v>2000000</v>
      </c>
    </row>
    <row r="3334" spans="1:11" s="23" customFormat="1" ht="33.75" x14ac:dyDescent="0.2">
      <c r="A3334" s="54">
        <v>12262</v>
      </c>
      <c r="B3334" s="54" t="s">
        <v>123</v>
      </c>
      <c r="C3334" s="55" t="s">
        <v>1218</v>
      </c>
      <c r="D3334" s="54" t="s">
        <v>5135</v>
      </c>
      <c r="E3334" s="56">
        <v>44739</v>
      </c>
      <c r="F3334" s="26">
        <v>48392</v>
      </c>
      <c r="G3334" s="55" t="s">
        <v>5531</v>
      </c>
      <c r="H3334" s="57">
        <v>5000000</v>
      </c>
      <c r="I3334" s="39"/>
      <c r="J3334" s="40"/>
      <c r="K3334" s="45">
        <v>5000000</v>
      </c>
    </row>
    <row r="3335" spans="1:11" s="23" customFormat="1" ht="33.75" x14ac:dyDescent="0.2">
      <c r="A3335" s="54">
        <v>12263</v>
      </c>
      <c r="B3335" s="54" t="s">
        <v>120</v>
      </c>
      <c r="C3335" s="55" t="s">
        <v>976</v>
      </c>
      <c r="D3335" s="54" t="s">
        <v>5135</v>
      </c>
      <c r="E3335" s="56">
        <v>44739</v>
      </c>
      <c r="F3335" s="26">
        <v>48392</v>
      </c>
      <c r="G3335" s="55" t="s">
        <v>5532</v>
      </c>
      <c r="H3335" s="57">
        <v>1000000</v>
      </c>
      <c r="I3335" s="39"/>
      <c r="J3335" s="40"/>
      <c r="K3335" s="45">
        <v>1000000</v>
      </c>
    </row>
    <row r="3336" spans="1:11" s="23" customFormat="1" ht="33.75" x14ac:dyDescent="0.2">
      <c r="A3336" s="54">
        <v>12264</v>
      </c>
      <c r="B3336" s="54" t="s">
        <v>120</v>
      </c>
      <c r="C3336" s="55" t="s">
        <v>976</v>
      </c>
      <c r="D3336" s="54" t="s">
        <v>5135</v>
      </c>
      <c r="E3336" s="56">
        <v>44739</v>
      </c>
      <c r="F3336" s="26">
        <v>48392</v>
      </c>
      <c r="G3336" s="55" t="s">
        <v>5146</v>
      </c>
      <c r="H3336" s="57">
        <v>15000000</v>
      </c>
      <c r="I3336" s="39">
        <v>1000000</v>
      </c>
      <c r="J3336" s="40">
        <v>44883</v>
      </c>
      <c r="K3336" s="45">
        <v>14000000</v>
      </c>
    </row>
    <row r="3337" spans="1:11" s="23" customFormat="1" ht="33.75" x14ac:dyDescent="0.2">
      <c r="A3337" s="54">
        <v>12265</v>
      </c>
      <c r="B3337" s="54" t="s">
        <v>120</v>
      </c>
      <c r="C3337" s="55" t="s">
        <v>976</v>
      </c>
      <c r="D3337" s="54" t="s">
        <v>5135</v>
      </c>
      <c r="E3337" s="56">
        <v>44739</v>
      </c>
      <c r="F3337" s="26">
        <v>48392</v>
      </c>
      <c r="G3337" s="55" t="s">
        <v>5147</v>
      </c>
      <c r="H3337" s="57">
        <v>15000000</v>
      </c>
      <c r="I3337" s="39"/>
      <c r="J3337" s="40"/>
      <c r="K3337" s="45">
        <v>15000000</v>
      </c>
    </row>
    <row r="3338" spans="1:11" s="23" customFormat="1" ht="33.75" x14ac:dyDescent="0.2">
      <c r="A3338" s="54">
        <v>12266</v>
      </c>
      <c r="B3338" s="54" t="s">
        <v>120</v>
      </c>
      <c r="C3338" s="55" t="s">
        <v>976</v>
      </c>
      <c r="D3338" s="54" t="s">
        <v>5135</v>
      </c>
      <c r="E3338" s="56">
        <v>44739</v>
      </c>
      <c r="F3338" s="26">
        <v>48392</v>
      </c>
      <c r="G3338" s="55" t="s">
        <v>5152</v>
      </c>
      <c r="H3338" s="57">
        <v>3000000</v>
      </c>
      <c r="I3338" s="39"/>
      <c r="J3338" s="40"/>
      <c r="K3338" s="45">
        <v>3000000</v>
      </c>
    </row>
    <row r="3339" spans="1:11" s="23" customFormat="1" ht="33.75" x14ac:dyDescent="0.2">
      <c r="A3339" s="54">
        <v>12267</v>
      </c>
      <c r="B3339" s="54" t="s">
        <v>120</v>
      </c>
      <c r="C3339" s="55" t="s">
        <v>227</v>
      </c>
      <c r="D3339" s="54" t="s">
        <v>5135</v>
      </c>
      <c r="E3339" s="56">
        <v>44739</v>
      </c>
      <c r="F3339" s="26">
        <v>48392</v>
      </c>
      <c r="G3339" s="55" t="s">
        <v>5533</v>
      </c>
      <c r="H3339" s="57">
        <v>10000000</v>
      </c>
      <c r="I3339" s="39">
        <v>3500000</v>
      </c>
      <c r="J3339" s="40">
        <v>44883</v>
      </c>
      <c r="K3339" s="45">
        <v>6500000</v>
      </c>
    </row>
    <row r="3340" spans="1:11" s="23" customFormat="1" ht="33.75" x14ac:dyDescent="0.2">
      <c r="A3340" s="54">
        <v>12268</v>
      </c>
      <c r="B3340" s="54" t="s">
        <v>120</v>
      </c>
      <c r="C3340" s="55" t="s">
        <v>582</v>
      </c>
      <c r="D3340" s="54" t="s">
        <v>5135</v>
      </c>
      <c r="E3340" s="56">
        <v>44739</v>
      </c>
      <c r="F3340" s="26">
        <v>48392</v>
      </c>
      <c r="G3340" s="55" t="s">
        <v>5534</v>
      </c>
      <c r="H3340" s="57">
        <v>3000000</v>
      </c>
      <c r="I3340" s="39"/>
      <c r="J3340" s="40"/>
      <c r="K3340" s="45">
        <v>3000000</v>
      </c>
    </row>
    <row r="3341" spans="1:11" s="23" customFormat="1" ht="33.75" x14ac:dyDescent="0.2">
      <c r="A3341" s="54">
        <v>12269</v>
      </c>
      <c r="B3341" s="54" t="s">
        <v>120</v>
      </c>
      <c r="C3341" s="55" t="s">
        <v>5535</v>
      </c>
      <c r="D3341" s="54" t="s">
        <v>5135</v>
      </c>
      <c r="E3341" s="56">
        <v>44739</v>
      </c>
      <c r="F3341" s="26">
        <v>48392</v>
      </c>
      <c r="G3341" s="55" t="s">
        <v>5536</v>
      </c>
      <c r="H3341" s="57">
        <v>1250000</v>
      </c>
      <c r="I3341" s="39">
        <v>1000000</v>
      </c>
      <c r="J3341" s="40" t="s">
        <v>6417</v>
      </c>
      <c r="K3341" s="45">
        <v>250000</v>
      </c>
    </row>
    <row r="3342" spans="1:11" s="23" customFormat="1" ht="22.5" x14ac:dyDescent="0.2">
      <c r="A3342" s="54">
        <v>12270</v>
      </c>
      <c r="B3342" s="54" t="s">
        <v>120</v>
      </c>
      <c r="C3342" s="55" t="s">
        <v>68</v>
      </c>
      <c r="D3342" s="54" t="s">
        <v>5135</v>
      </c>
      <c r="E3342" s="56">
        <v>44739</v>
      </c>
      <c r="F3342" s="26">
        <v>48392</v>
      </c>
      <c r="G3342" s="55" t="s">
        <v>1933</v>
      </c>
      <c r="H3342" s="57">
        <v>500000</v>
      </c>
      <c r="I3342" s="39"/>
      <c r="J3342" s="40"/>
      <c r="K3342" s="45">
        <v>500000</v>
      </c>
    </row>
    <row r="3343" spans="1:11" s="23" customFormat="1" ht="33.75" x14ac:dyDescent="0.2">
      <c r="A3343" s="54">
        <v>12271</v>
      </c>
      <c r="B3343" s="54" t="s">
        <v>120</v>
      </c>
      <c r="C3343" s="55" t="s">
        <v>1934</v>
      </c>
      <c r="D3343" s="54" t="s">
        <v>5135</v>
      </c>
      <c r="E3343" s="56">
        <v>44739</v>
      </c>
      <c r="F3343" s="26">
        <v>48392</v>
      </c>
      <c r="G3343" s="55" t="s">
        <v>1935</v>
      </c>
      <c r="H3343" s="57">
        <v>500000</v>
      </c>
      <c r="I3343" s="39"/>
      <c r="J3343" s="40"/>
      <c r="K3343" s="45">
        <v>500000</v>
      </c>
    </row>
    <row r="3344" spans="1:11" s="23" customFormat="1" ht="22.5" x14ac:dyDescent="0.2">
      <c r="A3344" s="54">
        <v>12272</v>
      </c>
      <c r="B3344" s="54" t="s">
        <v>120</v>
      </c>
      <c r="C3344" s="55" t="s">
        <v>165</v>
      </c>
      <c r="D3344" s="54" t="s">
        <v>5135</v>
      </c>
      <c r="E3344" s="56">
        <v>44739</v>
      </c>
      <c r="F3344" s="26">
        <v>48392</v>
      </c>
      <c r="G3344" s="55" t="s">
        <v>1936</v>
      </c>
      <c r="H3344" s="57">
        <v>500000</v>
      </c>
      <c r="I3344" s="39"/>
      <c r="J3344" s="40"/>
      <c r="K3344" s="45">
        <v>500000</v>
      </c>
    </row>
    <row r="3345" spans="1:11" s="23" customFormat="1" ht="22.5" x14ac:dyDescent="0.2">
      <c r="A3345" s="54">
        <v>12273</v>
      </c>
      <c r="B3345" s="54" t="s">
        <v>120</v>
      </c>
      <c r="C3345" s="55" t="s">
        <v>1937</v>
      </c>
      <c r="D3345" s="54" t="s">
        <v>5135</v>
      </c>
      <c r="E3345" s="56">
        <v>44739</v>
      </c>
      <c r="F3345" s="26">
        <v>48392</v>
      </c>
      <c r="G3345" s="55" t="s">
        <v>5537</v>
      </c>
      <c r="H3345" s="57">
        <v>800000</v>
      </c>
      <c r="I3345" s="39"/>
      <c r="J3345" s="40"/>
      <c r="K3345" s="45">
        <v>800000</v>
      </c>
    </row>
    <row r="3346" spans="1:11" s="23" customFormat="1" ht="33.75" x14ac:dyDescent="0.2">
      <c r="A3346" s="54">
        <v>12274</v>
      </c>
      <c r="B3346" s="54" t="s">
        <v>120</v>
      </c>
      <c r="C3346" s="55" t="s">
        <v>1937</v>
      </c>
      <c r="D3346" s="54" t="s">
        <v>5135</v>
      </c>
      <c r="E3346" s="56">
        <v>44739</v>
      </c>
      <c r="F3346" s="26">
        <v>48392</v>
      </c>
      <c r="G3346" s="55" t="s">
        <v>5538</v>
      </c>
      <c r="H3346" s="57">
        <v>20000000</v>
      </c>
      <c r="I3346" s="39">
        <v>4000000</v>
      </c>
      <c r="J3346" s="40">
        <v>44860</v>
      </c>
      <c r="K3346" s="45">
        <v>16000000</v>
      </c>
    </row>
    <row r="3347" spans="1:11" s="23" customFormat="1" ht="22.5" x14ac:dyDescent="0.2">
      <c r="A3347" s="54">
        <v>12275</v>
      </c>
      <c r="B3347" s="54" t="s">
        <v>120</v>
      </c>
      <c r="C3347" s="55" t="s">
        <v>166</v>
      </c>
      <c r="D3347" s="54" t="s">
        <v>5135</v>
      </c>
      <c r="E3347" s="56">
        <v>44739</v>
      </c>
      <c r="F3347" s="26">
        <v>48392</v>
      </c>
      <c r="G3347" s="55" t="s">
        <v>1942</v>
      </c>
      <c r="H3347" s="57">
        <v>4000000</v>
      </c>
      <c r="I3347" s="39"/>
      <c r="J3347" s="40"/>
      <c r="K3347" s="45">
        <v>4000000</v>
      </c>
    </row>
    <row r="3348" spans="1:11" s="23" customFormat="1" ht="22.5" x14ac:dyDescent="0.2">
      <c r="A3348" s="54">
        <v>12276</v>
      </c>
      <c r="B3348" s="54" t="s">
        <v>120</v>
      </c>
      <c r="C3348" s="55" t="s">
        <v>362</v>
      </c>
      <c r="D3348" s="54" t="s">
        <v>5135</v>
      </c>
      <c r="E3348" s="56">
        <v>44739</v>
      </c>
      <c r="F3348" s="26">
        <v>48392</v>
      </c>
      <c r="G3348" s="55" t="s">
        <v>5539</v>
      </c>
      <c r="H3348" s="57">
        <v>1000000</v>
      </c>
      <c r="I3348" s="39"/>
      <c r="J3348" s="40"/>
      <c r="K3348" s="45">
        <v>1000000</v>
      </c>
    </row>
    <row r="3349" spans="1:11" s="23" customFormat="1" ht="33.75" x14ac:dyDescent="0.2">
      <c r="A3349" s="54">
        <v>12277</v>
      </c>
      <c r="B3349" s="54" t="s">
        <v>120</v>
      </c>
      <c r="C3349" s="55" t="s">
        <v>1219</v>
      </c>
      <c r="D3349" s="54" t="s">
        <v>5135</v>
      </c>
      <c r="E3349" s="56">
        <v>44739</v>
      </c>
      <c r="F3349" s="26">
        <v>48392</v>
      </c>
      <c r="G3349" s="55" t="s">
        <v>5540</v>
      </c>
      <c r="H3349" s="57">
        <v>10000000</v>
      </c>
      <c r="I3349" s="39">
        <v>1000000</v>
      </c>
      <c r="J3349" s="40">
        <v>44860</v>
      </c>
      <c r="K3349" s="45">
        <v>9000000</v>
      </c>
    </row>
    <row r="3350" spans="1:11" s="23" customFormat="1" ht="22.5" x14ac:dyDescent="0.2">
      <c r="A3350" s="54">
        <v>12278</v>
      </c>
      <c r="B3350" s="54" t="s">
        <v>120</v>
      </c>
      <c r="C3350" s="55" t="s">
        <v>122</v>
      </c>
      <c r="D3350" s="54" t="s">
        <v>5135</v>
      </c>
      <c r="E3350" s="56">
        <v>44739</v>
      </c>
      <c r="F3350" s="26">
        <v>48392</v>
      </c>
      <c r="G3350" s="55" t="s">
        <v>5541</v>
      </c>
      <c r="H3350" s="57">
        <v>1000000</v>
      </c>
      <c r="I3350" s="39"/>
      <c r="J3350" s="40"/>
      <c r="K3350" s="45">
        <v>1000000</v>
      </c>
    </row>
    <row r="3351" spans="1:11" s="23" customFormat="1" ht="22.5" x14ac:dyDescent="0.2">
      <c r="A3351" s="54">
        <v>12279</v>
      </c>
      <c r="B3351" s="54" t="s">
        <v>120</v>
      </c>
      <c r="C3351" s="55" t="s">
        <v>122</v>
      </c>
      <c r="D3351" s="54" t="s">
        <v>5135</v>
      </c>
      <c r="E3351" s="56">
        <v>44739</v>
      </c>
      <c r="F3351" s="26">
        <v>48392</v>
      </c>
      <c r="G3351" s="55" t="s">
        <v>5542</v>
      </c>
      <c r="H3351" s="57">
        <v>500000</v>
      </c>
      <c r="I3351" s="39"/>
      <c r="J3351" s="40"/>
      <c r="K3351" s="45">
        <v>500000</v>
      </c>
    </row>
    <row r="3352" spans="1:11" s="23" customFormat="1" ht="33.75" x14ac:dyDescent="0.2">
      <c r="A3352" s="54">
        <v>12280</v>
      </c>
      <c r="B3352" s="54" t="s">
        <v>120</v>
      </c>
      <c r="C3352" s="55" t="s">
        <v>122</v>
      </c>
      <c r="D3352" s="54" t="s">
        <v>5135</v>
      </c>
      <c r="E3352" s="56">
        <v>44739</v>
      </c>
      <c r="F3352" s="26">
        <v>48392</v>
      </c>
      <c r="G3352" s="55" t="s">
        <v>5543</v>
      </c>
      <c r="H3352" s="57">
        <v>1500000</v>
      </c>
      <c r="I3352" s="39"/>
      <c r="J3352" s="40"/>
      <c r="K3352" s="45">
        <v>1500000</v>
      </c>
    </row>
    <row r="3353" spans="1:11" s="23" customFormat="1" ht="22.5" x14ac:dyDescent="0.2">
      <c r="A3353" s="54">
        <v>12281</v>
      </c>
      <c r="B3353" s="54" t="s">
        <v>120</v>
      </c>
      <c r="C3353" s="55" t="s">
        <v>1766</v>
      </c>
      <c r="D3353" s="54" t="s">
        <v>5135</v>
      </c>
      <c r="E3353" s="56">
        <v>44739</v>
      </c>
      <c r="F3353" s="26">
        <v>48392</v>
      </c>
      <c r="G3353" s="55" t="s">
        <v>5544</v>
      </c>
      <c r="H3353" s="57">
        <v>4100000</v>
      </c>
      <c r="I3353" s="39"/>
      <c r="J3353" s="40"/>
      <c r="K3353" s="45">
        <v>4100000</v>
      </c>
    </row>
    <row r="3354" spans="1:11" s="23" customFormat="1" ht="22.5" x14ac:dyDescent="0.2">
      <c r="A3354" s="54">
        <v>12282</v>
      </c>
      <c r="B3354" s="54" t="s">
        <v>120</v>
      </c>
      <c r="C3354" s="55" t="s">
        <v>1766</v>
      </c>
      <c r="D3354" s="54" t="s">
        <v>5135</v>
      </c>
      <c r="E3354" s="56">
        <v>44739</v>
      </c>
      <c r="F3354" s="26">
        <v>48392</v>
      </c>
      <c r="G3354" s="55" t="s">
        <v>5545</v>
      </c>
      <c r="H3354" s="57">
        <v>654000</v>
      </c>
      <c r="I3354" s="39"/>
      <c r="J3354" s="40"/>
      <c r="K3354" s="45">
        <v>654000</v>
      </c>
    </row>
    <row r="3355" spans="1:11" s="23" customFormat="1" ht="22.5" x14ac:dyDescent="0.2">
      <c r="A3355" s="54">
        <v>12283</v>
      </c>
      <c r="B3355" s="54" t="s">
        <v>120</v>
      </c>
      <c r="C3355" s="55" t="s">
        <v>1780</v>
      </c>
      <c r="D3355" s="54" t="s">
        <v>5135</v>
      </c>
      <c r="E3355" s="56">
        <v>44739</v>
      </c>
      <c r="F3355" s="26">
        <v>48392</v>
      </c>
      <c r="G3355" s="55" t="s">
        <v>5546</v>
      </c>
      <c r="H3355" s="57">
        <v>5000000</v>
      </c>
      <c r="I3355" s="39"/>
      <c r="J3355" s="40"/>
      <c r="K3355" s="45">
        <v>5000000</v>
      </c>
    </row>
    <row r="3356" spans="1:11" s="23" customFormat="1" ht="33.75" x14ac:dyDescent="0.2">
      <c r="A3356" s="54">
        <v>12284</v>
      </c>
      <c r="B3356" s="54" t="s">
        <v>120</v>
      </c>
      <c r="C3356" s="55" t="s">
        <v>1377</v>
      </c>
      <c r="D3356" s="54" t="s">
        <v>5135</v>
      </c>
      <c r="E3356" s="56">
        <v>44739</v>
      </c>
      <c r="F3356" s="26">
        <v>48392</v>
      </c>
      <c r="G3356" s="55" t="s">
        <v>5547</v>
      </c>
      <c r="H3356" s="57">
        <v>10000000</v>
      </c>
      <c r="I3356" s="39"/>
      <c r="J3356" s="40"/>
      <c r="K3356" s="45">
        <v>10000000</v>
      </c>
    </row>
    <row r="3357" spans="1:11" s="23" customFormat="1" ht="22.5" x14ac:dyDescent="0.2">
      <c r="A3357" s="54">
        <v>12285</v>
      </c>
      <c r="B3357" s="54" t="s">
        <v>120</v>
      </c>
      <c r="C3357" s="55" t="s">
        <v>1377</v>
      </c>
      <c r="D3357" s="54" t="s">
        <v>5135</v>
      </c>
      <c r="E3357" s="56">
        <v>44739</v>
      </c>
      <c r="F3357" s="26">
        <v>48392</v>
      </c>
      <c r="G3357" s="55" t="s">
        <v>1938</v>
      </c>
      <c r="H3357" s="57">
        <v>10000000</v>
      </c>
      <c r="I3357" s="39"/>
      <c r="J3357" s="40"/>
      <c r="K3357" s="45">
        <v>10000000</v>
      </c>
    </row>
    <row r="3358" spans="1:11" s="23" customFormat="1" ht="22.5" x14ac:dyDescent="0.2">
      <c r="A3358" s="54">
        <v>12286</v>
      </c>
      <c r="B3358" s="54" t="s">
        <v>120</v>
      </c>
      <c r="C3358" s="55" t="s">
        <v>1377</v>
      </c>
      <c r="D3358" s="54" t="s">
        <v>5135</v>
      </c>
      <c r="E3358" s="56">
        <v>44739</v>
      </c>
      <c r="F3358" s="26">
        <v>48392</v>
      </c>
      <c r="G3358" s="55" t="s">
        <v>1939</v>
      </c>
      <c r="H3358" s="57">
        <v>1050000</v>
      </c>
      <c r="I3358" s="39"/>
      <c r="J3358" s="40"/>
      <c r="K3358" s="45">
        <v>1050000</v>
      </c>
    </row>
    <row r="3359" spans="1:11" s="23" customFormat="1" ht="22.5" x14ac:dyDescent="0.2">
      <c r="A3359" s="54">
        <v>12287</v>
      </c>
      <c r="B3359" s="54" t="s">
        <v>120</v>
      </c>
      <c r="C3359" s="55" t="s">
        <v>1377</v>
      </c>
      <c r="D3359" s="54" t="s">
        <v>5135</v>
      </c>
      <c r="E3359" s="56">
        <v>44739</v>
      </c>
      <c r="F3359" s="26">
        <v>48392</v>
      </c>
      <c r="G3359" s="55" t="s">
        <v>5548</v>
      </c>
      <c r="H3359" s="57">
        <v>700000</v>
      </c>
      <c r="I3359" s="39"/>
      <c r="J3359" s="40"/>
      <c r="K3359" s="45">
        <v>700000</v>
      </c>
    </row>
    <row r="3360" spans="1:11" s="23" customFormat="1" ht="22.5" x14ac:dyDescent="0.2">
      <c r="A3360" s="54">
        <v>12288</v>
      </c>
      <c r="B3360" s="54" t="s">
        <v>120</v>
      </c>
      <c r="C3360" s="55" t="s">
        <v>1377</v>
      </c>
      <c r="D3360" s="54" t="s">
        <v>5135</v>
      </c>
      <c r="E3360" s="56">
        <v>44739</v>
      </c>
      <c r="F3360" s="26">
        <v>48392</v>
      </c>
      <c r="G3360" s="55" t="s">
        <v>1940</v>
      </c>
      <c r="H3360" s="57">
        <v>500000</v>
      </c>
      <c r="I3360" s="39"/>
      <c r="J3360" s="40"/>
      <c r="K3360" s="45">
        <v>500000</v>
      </c>
    </row>
    <row r="3361" spans="1:11" s="23" customFormat="1" ht="22.5" x14ac:dyDescent="0.2">
      <c r="A3361" s="54">
        <v>12289</v>
      </c>
      <c r="B3361" s="54" t="s">
        <v>120</v>
      </c>
      <c r="C3361" s="55" t="s">
        <v>1377</v>
      </c>
      <c r="D3361" s="54" t="s">
        <v>5135</v>
      </c>
      <c r="E3361" s="56">
        <v>44739</v>
      </c>
      <c r="F3361" s="26">
        <v>48392</v>
      </c>
      <c r="G3361" s="55" t="s">
        <v>1941</v>
      </c>
      <c r="H3361" s="57">
        <v>550000</v>
      </c>
      <c r="I3361" s="39"/>
      <c r="J3361" s="40"/>
      <c r="K3361" s="45">
        <v>550000</v>
      </c>
    </row>
    <row r="3362" spans="1:11" s="23" customFormat="1" ht="33.75" x14ac:dyDescent="0.2">
      <c r="A3362" s="54">
        <v>12290</v>
      </c>
      <c r="B3362" s="54" t="s">
        <v>120</v>
      </c>
      <c r="C3362" s="55" t="s">
        <v>1377</v>
      </c>
      <c r="D3362" s="54" t="s">
        <v>5135</v>
      </c>
      <c r="E3362" s="56">
        <v>44739</v>
      </c>
      <c r="F3362" s="26">
        <v>48392</v>
      </c>
      <c r="G3362" s="55" t="s">
        <v>5549</v>
      </c>
      <c r="H3362" s="57">
        <v>1750000</v>
      </c>
      <c r="I3362" s="39"/>
      <c r="J3362" s="40"/>
      <c r="K3362" s="45">
        <v>1750000</v>
      </c>
    </row>
    <row r="3363" spans="1:11" s="23" customFormat="1" ht="33.75" x14ac:dyDescent="0.2">
      <c r="A3363" s="54">
        <v>12291</v>
      </c>
      <c r="B3363" s="54" t="s">
        <v>120</v>
      </c>
      <c r="C3363" s="55" t="s">
        <v>1377</v>
      </c>
      <c r="D3363" s="54" t="s">
        <v>5135</v>
      </c>
      <c r="E3363" s="56">
        <v>44739</v>
      </c>
      <c r="F3363" s="26">
        <v>48392</v>
      </c>
      <c r="G3363" s="55" t="s">
        <v>5550</v>
      </c>
      <c r="H3363" s="57">
        <v>5000000</v>
      </c>
      <c r="I3363" s="39"/>
      <c r="J3363" s="40"/>
      <c r="K3363" s="45">
        <v>5000000</v>
      </c>
    </row>
    <row r="3364" spans="1:11" s="23" customFormat="1" ht="22.5" x14ac:dyDescent="0.2">
      <c r="A3364" s="54">
        <v>12292</v>
      </c>
      <c r="B3364" s="54" t="s">
        <v>120</v>
      </c>
      <c r="C3364" s="55" t="s">
        <v>106</v>
      </c>
      <c r="D3364" s="54" t="s">
        <v>5135</v>
      </c>
      <c r="E3364" s="56">
        <v>44739</v>
      </c>
      <c r="F3364" s="26">
        <v>48392</v>
      </c>
      <c r="G3364" s="55" t="s">
        <v>1943</v>
      </c>
      <c r="H3364" s="57">
        <v>1000000</v>
      </c>
      <c r="I3364" s="39"/>
      <c r="J3364" s="40"/>
      <c r="K3364" s="45">
        <v>1000000</v>
      </c>
    </row>
    <row r="3365" spans="1:11" s="23" customFormat="1" ht="33.75" x14ac:dyDescent="0.2">
      <c r="A3365" s="54">
        <v>12293</v>
      </c>
      <c r="B3365" s="54" t="s">
        <v>120</v>
      </c>
      <c r="C3365" s="55" t="s">
        <v>106</v>
      </c>
      <c r="D3365" s="54" t="s">
        <v>5135</v>
      </c>
      <c r="E3365" s="56">
        <v>44739</v>
      </c>
      <c r="F3365" s="26">
        <v>48392</v>
      </c>
      <c r="G3365" s="55" t="s">
        <v>1944</v>
      </c>
      <c r="H3365" s="57">
        <v>500000</v>
      </c>
      <c r="I3365" s="39"/>
      <c r="J3365" s="40"/>
      <c r="K3365" s="45">
        <v>500000</v>
      </c>
    </row>
    <row r="3366" spans="1:11" s="23" customFormat="1" ht="22.5" x14ac:dyDescent="0.2">
      <c r="A3366" s="54">
        <v>12294</v>
      </c>
      <c r="B3366" s="54" t="s">
        <v>120</v>
      </c>
      <c r="C3366" s="55" t="s">
        <v>106</v>
      </c>
      <c r="D3366" s="54" t="s">
        <v>5135</v>
      </c>
      <c r="E3366" s="56">
        <v>44739</v>
      </c>
      <c r="F3366" s="26">
        <v>48392</v>
      </c>
      <c r="G3366" s="55" t="s">
        <v>1945</v>
      </c>
      <c r="H3366" s="57">
        <v>1000000</v>
      </c>
      <c r="I3366" s="39"/>
      <c r="J3366" s="40"/>
      <c r="K3366" s="45">
        <v>1000000</v>
      </c>
    </row>
    <row r="3367" spans="1:11" s="23" customFormat="1" ht="22.5" x14ac:dyDescent="0.2">
      <c r="A3367" s="54">
        <v>12295</v>
      </c>
      <c r="B3367" s="54" t="s">
        <v>120</v>
      </c>
      <c r="C3367" s="55" t="s">
        <v>106</v>
      </c>
      <c r="D3367" s="54" t="s">
        <v>5135</v>
      </c>
      <c r="E3367" s="56">
        <v>44739</v>
      </c>
      <c r="F3367" s="26">
        <v>48392</v>
      </c>
      <c r="G3367" s="55" t="s">
        <v>1946</v>
      </c>
      <c r="H3367" s="57">
        <v>3000000</v>
      </c>
      <c r="I3367" s="39"/>
      <c r="J3367" s="40"/>
      <c r="K3367" s="45">
        <v>3000000</v>
      </c>
    </row>
    <row r="3368" spans="1:11" s="23" customFormat="1" ht="22.5" x14ac:dyDescent="0.2">
      <c r="A3368" s="54">
        <v>12296</v>
      </c>
      <c r="B3368" s="54" t="s">
        <v>120</v>
      </c>
      <c r="C3368" s="55" t="s">
        <v>106</v>
      </c>
      <c r="D3368" s="54" t="s">
        <v>5135</v>
      </c>
      <c r="E3368" s="56">
        <v>44739</v>
      </c>
      <c r="F3368" s="26">
        <v>48392</v>
      </c>
      <c r="G3368" s="55" t="s">
        <v>5551</v>
      </c>
      <c r="H3368" s="57">
        <v>2500000</v>
      </c>
      <c r="I3368" s="39"/>
      <c r="J3368" s="40"/>
      <c r="K3368" s="45">
        <v>2500000</v>
      </c>
    </row>
    <row r="3369" spans="1:11" s="23" customFormat="1" ht="33.75" x14ac:dyDescent="0.2">
      <c r="A3369" s="54">
        <v>12297</v>
      </c>
      <c r="B3369" s="54" t="s">
        <v>120</v>
      </c>
      <c r="C3369" s="55" t="s">
        <v>1764</v>
      </c>
      <c r="D3369" s="54" t="s">
        <v>5135</v>
      </c>
      <c r="E3369" s="56">
        <v>44739</v>
      </c>
      <c r="F3369" s="26">
        <v>48392</v>
      </c>
      <c r="G3369" s="55" t="s">
        <v>1947</v>
      </c>
      <c r="H3369" s="57">
        <v>3000000</v>
      </c>
      <c r="I3369" s="39"/>
      <c r="J3369" s="40"/>
      <c r="K3369" s="45">
        <v>3000000</v>
      </c>
    </row>
    <row r="3370" spans="1:11" s="23" customFormat="1" ht="45" x14ac:dyDescent="0.2">
      <c r="A3370" s="54">
        <v>12298</v>
      </c>
      <c r="B3370" s="54" t="s">
        <v>120</v>
      </c>
      <c r="C3370" s="55" t="s">
        <v>5552</v>
      </c>
      <c r="D3370" s="54" t="s">
        <v>5135</v>
      </c>
      <c r="E3370" s="56">
        <v>44739</v>
      </c>
      <c r="F3370" s="26">
        <v>48392</v>
      </c>
      <c r="G3370" s="55" t="s">
        <v>5553</v>
      </c>
      <c r="H3370" s="57">
        <v>30000000</v>
      </c>
      <c r="I3370" s="39"/>
      <c r="J3370" s="40"/>
      <c r="K3370" s="45">
        <v>30000000</v>
      </c>
    </row>
    <row r="3371" spans="1:11" s="23" customFormat="1" ht="22.5" x14ac:dyDescent="0.2">
      <c r="A3371" s="54">
        <v>12299</v>
      </c>
      <c r="B3371" s="54" t="s">
        <v>120</v>
      </c>
      <c r="C3371" s="55" t="s">
        <v>105</v>
      </c>
      <c r="D3371" s="54" t="s">
        <v>5135</v>
      </c>
      <c r="E3371" s="56">
        <v>44739</v>
      </c>
      <c r="F3371" s="26">
        <v>48392</v>
      </c>
      <c r="G3371" s="55" t="s">
        <v>5554</v>
      </c>
      <c r="H3371" s="57">
        <v>1000000</v>
      </c>
      <c r="I3371" s="39"/>
      <c r="J3371" s="40"/>
      <c r="K3371" s="45">
        <v>1000000</v>
      </c>
    </row>
    <row r="3372" spans="1:11" s="23" customFormat="1" ht="33.75" x14ac:dyDescent="0.2">
      <c r="A3372" s="54">
        <v>12300</v>
      </c>
      <c r="B3372" s="54" t="s">
        <v>120</v>
      </c>
      <c r="C3372" s="55" t="s">
        <v>808</v>
      </c>
      <c r="D3372" s="54" t="s">
        <v>5135</v>
      </c>
      <c r="E3372" s="56">
        <v>44739</v>
      </c>
      <c r="F3372" s="26">
        <v>48392</v>
      </c>
      <c r="G3372" s="55" t="s">
        <v>5555</v>
      </c>
      <c r="H3372" s="57">
        <v>33250000</v>
      </c>
      <c r="I3372" s="39">
        <v>3000000</v>
      </c>
      <c r="J3372" s="40">
        <v>44860</v>
      </c>
      <c r="K3372" s="45">
        <v>30250000</v>
      </c>
    </row>
    <row r="3373" spans="1:11" s="23" customFormat="1" ht="33.75" x14ac:dyDescent="0.2">
      <c r="A3373" s="54">
        <v>12301</v>
      </c>
      <c r="B3373" s="54" t="s">
        <v>120</v>
      </c>
      <c r="C3373" s="55" t="s">
        <v>808</v>
      </c>
      <c r="D3373" s="54" t="s">
        <v>5135</v>
      </c>
      <c r="E3373" s="56">
        <v>44739</v>
      </c>
      <c r="F3373" s="26">
        <v>48392</v>
      </c>
      <c r="G3373" s="55" t="s">
        <v>5556</v>
      </c>
      <c r="H3373" s="57">
        <v>6000000</v>
      </c>
      <c r="I3373" s="39"/>
      <c r="J3373" s="40"/>
      <c r="K3373" s="45">
        <v>6000000</v>
      </c>
    </row>
    <row r="3374" spans="1:11" s="23" customFormat="1" ht="33.75" x14ac:dyDescent="0.2">
      <c r="A3374" s="54">
        <v>12302</v>
      </c>
      <c r="B3374" s="54" t="s">
        <v>120</v>
      </c>
      <c r="C3374" s="55" t="s">
        <v>808</v>
      </c>
      <c r="D3374" s="54" t="s">
        <v>5135</v>
      </c>
      <c r="E3374" s="56">
        <v>44739</v>
      </c>
      <c r="F3374" s="26">
        <v>48392</v>
      </c>
      <c r="G3374" s="55" t="s">
        <v>5557</v>
      </c>
      <c r="H3374" s="57">
        <v>5000000</v>
      </c>
      <c r="I3374" s="39">
        <v>4000000</v>
      </c>
      <c r="J3374" s="40" t="s">
        <v>6394</v>
      </c>
      <c r="K3374" s="45">
        <v>1000000</v>
      </c>
    </row>
    <row r="3375" spans="1:11" s="23" customFormat="1" ht="56.25" x14ac:dyDescent="0.2">
      <c r="A3375" s="54">
        <v>12303</v>
      </c>
      <c r="B3375" s="54" t="s">
        <v>120</v>
      </c>
      <c r="C3375" s="55" t="s">
        <v>5558</v>
      </c>
      <c r="D3375" s="54" t="s">
        <v>5135</v>
      </c>
      <c r="E3375" s="56">
        <v>44739</v>
      </c>
      <c r="F3375" s="26">
        <v>48392</v>
      </c>
      <c r="G3375" s="55" t="s">
        <v>5559</v>
      </c>
      <c r="H3375" s="57">
        <v>80000000</v>
      </c>
      <c r="I3375" s="39">
        <v>3000000</v>
      </c>
      <c r="J3375" s="40" t="s">
        <v>6417</v>
      </c>
      <c r="K3375" s="45">
        <v>77000000</v>
      </c>
    </row>
    <row r="3376" spans="1:11" s="23" customFormat="1" ht="67.5" x14ac:dyDescent="0.2">
      <c r="A3376" s="54">
        <v>12304</v>
      </c>
      <c r="B3376" s="54" t="s">
        <v>120</v>
      </c>
      <c r="C3376" s="55" t="s">
        <v>5560</v>
      </c>
      <c r="D3376" s="54" t="s">
        <v>5135</v>
      </c>
      <c r="E3376" s="56">
        <v>44739</v>
      </c>
      <c r="F3376" s="26">
        <v>48392</v>
      </c>
      <c r="G3376" s="55" t="s">
        <v>5561</v>
      </c>
      <c r="H3376" s="57">
        <v>60000000</v>
      </c>
      <c r="I3376" s="39">
        <v>7000000</v>
      </c>
      <c r="J3376" s="40">
        <v>44860</v>
      </c>
      <c r="K3376" s="45">
        <v>53000000</v>
      </c>
    </row>
    <row r="3377" spans="1:11" s="23" customFormat="1" ht="45" x14ac:dyDescent="0.2">
      <c r="A3377" s="54">
        <v>12305</v>
      </c>
      <c r="B3377" s="54" t="s">
        <v>118</v>
      </c>
      <c r="C3377" s="55" t="s">
        <v>5562</v>
      </c>
      <c r="D3377" s="54" t="s">
        <v>5135</v>
      </c>
      <c r="E3377" s="56">
        <v>44739</v>
      </c>
      <c r="F3377" s="26">
        <v>48392</v>
      </c>
      <c r="G3377" s="55" t="s">
        <v>5563</v>
      </c>
      <c r="H3377" s="57">
        <v>2100000</v>
      </c>
      <c r="I3377" s="39"/>
      <c r="J3377" s="40"/>
      <c r="K3377" s="45">
        <v>2100000</v>
      </c>
    </row>
    <row r="3378" spans="1:11" s="23" customFormat="1" ht="33.75" x14ac:dyDescent="0.2">
      <c r="A3378" s="54">
        <v>12306</v>
      </c>
      <c r="B3378" s="54" t="s">
        <v>944</v>
      </c>
      <c r="C3378" s="55" t="s">
        <v>976</v>
      </c>
      <c r="D3378" s="54" t="s">
        <v>5135</v>
      </c>
      <c r="E3378" s="56">
        <v>44739</v>
      </c>
      <c r="F3378" s="26">
        <v>48392</v>
      </c>
      <c r="G3378" s="55" t="s">
        <v>5146</v>
      </c>
      <c r="H3378" s="57">
        <v>15000000</v>
      </c>
      <c r="I3378" s="39"/>
      <c r="J3378" s="40"/>
      <c r="K3378" s="45">
        <v>15000000</v>
      </c>
    </row>
    <row r="3379" spans="1:11" s="23" customFormat="1" ht="33.75" x14ac:dyDescent="0.2">
      <c r="A3379" s="54">
        <v>12307</v>
      </c>
      <c r="B3379" s="54" t="s">
        <v>944</v>
      </c>
      <c r="C3379" s="55" t="s">
        <v>976</v>
      </c>
      <c r="D3379" s="54" t="s">
        <v>5135</v>
      </c>
      <c r="E3379" s="56">
        <v>44739</v>
      </c>
      <c r="F3379" s="26">
        <v>48392</v>
      </c>
      <c r="G3379" s="55" t="s">
        <v>5147</v>
      </c>
      <c r="H3379" s="57">
        <v>15000000</v>
      </c>
      <c r="I3379" s="39"/>
      <c r="J3379" s="40"/>
      <c r="K3379" s="45">
        <v>15000000</v>
      </c>
    </row>
    <row r="3380" spans="1:11" s="23" customFormat="1" ht="22.5" x14ac:dyDescent="0.2">
      <c r="A3380" s="54">
        <v>12308</v>
      </c>
      <c r="B3380" s="54" t="s">
        <v>944</v>
      </c>
      <c r="C3380" s="55" t="s">
        <v>976</v>
      </c>
      <c r="D3380" s="54" t="s">
        <v>5135</v>
      </c>
      <c r="E3380" s="56">
        <v>44739</v>
      </c>
      <c r="F3380" s="26">
        <v>48392</v>
      </c>
      <c r="G3380" s="55" t="s">
        <v>1949</v>
      </c>
      <c r="H3380" s="57">
        <v>500000</v>
      </c>
      <c r="I3380" s="39"/>
      <c r="J3380" s="40"/>
      <c r="K3380" s="45">
        <v>500000</v>
      </c>
    </row>
    <row r="3381" spans="1:11" s="23" customFormat="1" ht="22.5" x14ac:dyDescent="0.2">
      <c r="A3381" s="54">
        <v>12309</v>
      </c>
      <c r="B3381" s="54" t="s">
        <v>944</v>
      </c>
      <c r="C3381" s="55" t="s">
        <v>976</v>
      </c>
      <c r="D3381" s="54" t="s">
        <v>5135</v>
      </c>
      <c r="E3381" s="56">
        <v>44739</v>
      </c>
      <c r="F3381" s="26">
        <v>48392</v>
      </c>
      <c r="G3381" s="55" t="s">
        <v>1950</v>
      </c>
      <c r="H3381" s="57">
        <v>2500000</v>
      </c>
      <c r="I3381" s="39"/>
      <c r="J3381" s="40"/>
      <c r="K3381" s="45">
        <v>2500000</v>
      </c>
    </row>
    <row r="3382" spans="1:11" s="23" customFormat="1" ht="33.75" x14ac:dyDescent="0.2">
      <c r="A3382" s="54">
        <v>12310</v>
      </c>
      <c r="B3382" s="54" t="s">
        <v>944</v>
      </c>
      <c r="C3382" s="55" t="s">
        <v>976</v>
      </c>
      <c r="D3382" s="54" t="s">
        <v>5135</v>
      </c>
      <c r="E3382" s="56">
        <v>44739</v>
      </c>
      <c r="F3382" s="26">
        <v>48392</v>
      </c>
      <c r="G3382" s="55" t="s">
        <v>1951</v>
      </c>
      <c r="H3382" s="57">
        <v>2500000</v>
      </c>
      <c r="I3382" s="39"/>
      <c r="J3382" s="40"/>
      <c r="K3382" s="45">
        <v>2500000</v>
      </c>
    </row>
    <row r="3383" spans="1:11" s="23" customFormat="1" ht="45" x14ac:dyDescent="0.2">
      <c r="A3383" s="54">
        <v>12311</v>
      </c>
      <c r="B3383" s="54" t="s">
        <v>944</v>
      </c>
      <c r="C3383" s="55" t="s">
        <v>976</v>
      </c>
      <c r="D3383" s="54" t="s">
        <v>5135</v>
      </c>
      <c r="E3383" s="56">
        <v>44739</v>
      </c>
      <c r="F3383" s="26">
        <v>48392</v>
      </c>
      <c r="G3383" s="55" t="s">
        <v>5150</v>
      </c>
      <c r="H3383" s="57">
        <v>7000000</v>
      </c>
      <c r="I3383" s="39"/>
      <c r="J3383" s="40"/>
      <c r="K3383" s="45">
        <v>7000000</v>
      </c>
    </row>
    <row r="3384" spans="1:11" s="23" customFormat="1" ht="45" x14ac:dyDescent="0.2">
      <c r="A3384" s="54">
        <v>12312</v>
      </c>
      <c r="B3384" s="54" t="s">
        <v>944</v>
      </c>
      <c r="C3384" s="55" t="s">
        <v>1952</v>
      </c>
      <c r="D3384" s="54" t="s">
        <v>5135</v>
      </c>
      <c r="E3384" s="56">
        <v>44739</v>
      </c>
      <c r="F3384" s="26">
        <v>48392</v>
      </c>
      <c r="G3384" s="55" t="s">
        <v>5564</v>
      </c>
      <c r="H3384" s="57">
        <v>5000000</v>
      </c>
      <c r="I3384" s="39"/>
      <c r="J3384" s="40"/>
      <c r="K3384" s="45">
        <v>5000000</v>
      </c>
    </row>
    <row r="3385" spans="1:11" s="23" customFormat="1" ht="45" x14ac:dyDescent="0.2">
      <c r="A3385" s="54">
        <v>12313</v>
      </c>
      <c r="B3385" s="54" t="s">
        <v>944</v>
      </c>
      <c r="C3385" s="55" t="s">
        <v>1953</v>
      </c>
      <c r="D3385" s="54" t="s">
        <v>5135</v>
      </c>
      <c r="E3385" s="56">
        <v>44739</v>
      </c>
      <c r="F3385" s="26">
        <v>48392</v>
      </c>
      <c r="G3385" s="55" t="s">
        <v>1954</v>
      </c>
      <c r="H3385" s="57">
        <v>1000000</v>
      </c>
      <c r="I3385" s="39"/>
      <c r="J3385" s="40"/>
      <c r="K3385" s="45">
        <v>1000000</v>
      </c>
    </row>
    <row r="3386" spans="1:11" s="23" customFormat="1" ht="22.5" x14ac:dyDescent="0.2">
      <c r="A3386" s="54">
        <v>12314</v>
      </c>
      <c r="B3386" s="54" t="s">
        <v>944</v>
      </c>
      <c r="C3386" s="55" t="s">
        <v>5565</v>
      </c>
      <c r="D3386" s="54" t="s">
        <v>5135</v>
      </c>
      <c r="E3386" s="56">
        <v>44739</v>
      </c>
      <c r="F3386" s="26">
        <v>48392</v>
      </c>
      <c r="G3386" s="55" t="s">
        <v>2524</v>
      </c>
      <c r="H3386" s="57">
        <v>20000000</v>
      </c>
      <c r="I3386" s="39"/>
      <c r="J3386" s="40"/>
      <c r="K3386" s="45">
        <v>20000000</v>
      </c>
    </row>
    <row r="3387" spans="1:11" s="23" customFormat="1" ht="33.75" x14ac:dyDescent="0.2">
      <c r="A3387" s="54">
        <v>12315</v>
      </c>
      <c r="B3387" s="54" t="s">
        <v>944</v>
      </c>
      <c r="C3387" s="55" t="s">
        <v>5565</v>
      </c>
      <c r="D3387" s="54" t="s">
        <v>5135</v>
      </c>
      <c r="E3387" s="56">
        <v>44739</v>
      </c>
      <c r="F3387" s="26">
        <v>48392</v>
      </c>
      <c r="G3387" s="55" t="s">
        <v>5566</v>
      </c>
      <c r="H3387" s="57">
        <v>10000000</v>
      </c>
      <c r="I3387" s="39"/>
      <c r="J3387" s="40"/>
      <c r="K3387" s="45">
        <v>10000000</v>
      </c>
    </row>
    <row r="3388" spans="1:11" s="23" customFormat="1" ht="22.5" x14ac:dyDescent="0.2">
      <c r="A3388" s="54">
        <v>12316</v>
      </c>
      <c r="B3388" s="54" t="s">
        <v>944</v>
      </c>
      <c r="C3388" s="55" t="s">
        <v>5565</v>
      </c>
      <c r="D3388" s="54" t="s">
        <v>5135</v>
      </c>
      <c r="E3388" s="56">
        <v>44739</v>
      </c>
      <c r="F3388" s="26">
        <v>48392</v>
      </c>
      <c r="G3388" s="55" t="s">
        <v>5567</v>
      </c>
      <c r="H3388" s="57">
        <v>20000000</v>
      </c>
      <c r="I3388" s="39"/>
      <c r="J3388" s="40"/>
      <c r="K3388" s="45">
        <v>20000000</v>
      </c>
    </row>
    <row r="3389" spans="1:11" s="23" customFormat="1" ht="33.75" x14ac:dyDescent="0.2">
      <c r="A3389" s="54">
        <v>12317</v>
      </c>
      <c r="B3389" s="54" t="s">
        <v>944</v>
      </c>
      <c r="C3389" s="55" t="s">
        <v>2549</v>
      </c>
      <c r="D3389" s="54" t="s">
        <v>5135</v>
      </c>
      <c r="E3389" s="56">
        <v>44739</v>
      </c>
      <c r="F3389" s="26">
        <v>48392</v>
      </c>
      <c r="G3389" s="55" t="s">
        <v>5568</v>
      </c>
      <c r="H3389" s="57">
        <v>30000000</v>
      </c>
      <c r="I3389" s="39"/>
      <c r="J3389" s="40"/>
      <c r="K3389" s="45">
        <v>30000000</v>
      </c>
    </row>
    <row r="3390" spans="1:11" s="23" customFormat="1" ht="33.75" x14ac:dyDescent="0.2">
      <c r="A3390" s="54">
        <v>12318</v>
      </c>
      <c r="B3390" s="54" t="s">
        <v>944</v>
      </c>
      <c r="C3390" s="55" t="s">
        <v>4163</v>
      </c>
      <c r="D3390" s="54" t="s">
        <v>5135</v>
      </c>
      <c r="E3390" s="56">
        <v>44739</v>
      </c>
      <c r="F3390" s="26">
        <v>48392</v>
      </c>
      <c r="G3390" s="55" t="s">
        <v>5569</v>
      </c>
      <c r="H3390" s="57">
        <v>5000000</v>
      </c>
      <c r="I3390" s="39"/>
      <c r="J3390" s="40"/>
      <c r="K3390" s="45">
        <v>5000000</v>
      </c>
    </row>
    <row r="3391" spans="1:11" s="23" customFormat="1" ht="45" x14ac:dyDescent="0.2">
      <c r="A3391" s="54">
        <v>12319</v>
      </c>
      <c r="B3391" s="54" t="s">
        <v>944</v>
      </c>
      <c r="C3391" s="55" t="s">
        <v>4163</v>
      </c>
      <c r="D3391" s="54" t="s">
        <v>5135</v>
      </c>
      <c r="E3391" s="56">
        <v>44739</v>
      </c>
      <c r="F3391" s="26">
        <v>48392</v>
      </c>
      <c r="G3391" s="55" t="s">
        <v>5570</v>
      </c>
      <c r="H3391" s="57">
        <v>5000000</v>
      </c>
      <c r="I3391" s="39"/>
      <c r="J3391" s="40"/>
      <c r="K3391" s="45">
        <v>5000000</v>
      </c>
    </row>
    <row r="3392" spans="1:11" s="23" customFormat="1" ht="33.75" x14ac:dyDescent="0.2">
      <c r="A3392" s="54">
        <v>12320</v>
      </c>
      <c r="B3392" s="54" t="s">
        <v>944</v>
      </c>
      <c r="C3392" s="55" t="s">
        <v>4163</v>
      </c>
      <c r="D3392" s="54" t="s">
        <v>5135</v>
      </c>
      <c r="E3392" s="56">
        <v>44739</v>
      </c>
      <c r="F3392" s="26">
        <v>48392</v>
      </c>
      <c r="G3392" s="55" t="s">
        <v>5571</v>
      </c>
      <c r="H3392" s="57">
        <v>25000000</v>
      </c>
      <c r="I3392" s="39"/>
      <c r="J3392" s="40"/>
      <c r="K3392" s="45">
        <v>25000000</v>
      </c>
    </row>
    <row r="3393" spans="1:11" s="23" customFormat="1" ht="33.75" x14ac:dyDescent="0.2">
      <c r="A3393" s="54">
        <v>12321</v>
      </c>
      <c r="B3393" s="54" t="s">
        <v>944</v>
      </c>
      <c r="C3393" s="55" t="s">
        <v>4163</v>
      </c>
      <c r="D3393" s="54" t="s">
        <v>5135</v>
      </c>
      <c r="E3393" s="56">
        <v>44739</v>
      </c>
      <c r="F3393" s="26">
        <v>48392</v>
      </c>
      <c r="G3393" s="55" t="s">
        <v>5572</v>
      </c>
      <c r="H3393" s="57">
        <v>5000000</v>
      </c>
      <c r="I3393" s="39"/>
      <c r="J3393" s="40"/>
      <c r="K3393" s="45">
        <v>5000000</v>
      </c>
    </row>
    <row r="3394" spans="1:11" s="23" customFormat="1" ht="33.75" x14ac:dyDescent="0.2">
      <c r="A3394" s="54">
        <v>12322</v>
      </c>
      <c r="B3394" s="54" t="s">
        <v>944</v>
      </c>
      <c r="C3394" s="55" t="s">
        <v>5573</v>
      </c>
      <c r="D3394" s="54" t="s">
        <v>5135</v>
      </c>
      <c r="E3394" s="56">
        <v>44739</v>
      </c>
      <c r="F3394" s="26">
        <v>48392</v>
      </c>
      <c r="G3394" s="55" t="s">
        <v>5574</v>
      </c>
      <c r="H3394" s="57">
        <v>1500000</v>
      </c>
      <c r="I3394" s="39"/>
      <c r="J3394" s="40"/>
      <c r="K3394" s="45">
        <v>1500000</v>
      </c>
    </row>
    <row r="3395" spans="1:11" s="23" customFormat="1" ht="33.75" x14ac:dyDescent="0.2">
      <c r="A3395" s="54">
        <v>12323</v>
      </c>
      <c r="B3395" s="54" t="s">
        <v>944</v>
      </c>
      <c r="C3395" s="55" t="s">
        <v>2533</v>
      </c>
      <c r="D3395" s="54" t="s">
        <v>5135</v>
      </c>
      <c r="E3395" s="56">
        <v>44739</v>
      </c>
      <c r="F3395" s="26">
        <v>48392</v>
      </c>
      <c r="G3395" s="55" t="s">
        <v>5575</v>
      </c>
      <c r="H3395" s="57">
        <v>7500000</v>
      </c>
      <c r="I3395" s="39"/>
      <c r="J3395" s="40"/>
      <c r="K3395" s="45">
        <v>7500000</v>
      </c>
    </row>
    <row r="3396" spans="1:11" s="23" customFormat="1" ht="33.75" x14ac:dyDescent="0.2">
      <c r="A3396" s="54">
        <v>12324</v>
      </c>
      <c r="B3396" s="54" t="s">
        <v>944</v>
      </c>
      <c r="C3396" s="55" t="s">
        <v>2216</v>
      </c>
      <c r="D3396" s="54" t="s">
        <v>5135</v>
      </c>
      <c r="E3396" s="56">
        <v>44739</v>
      </c>
      <c r="F3396" s="26">
        <v>48392</v>
      </c>
      <c r="G3396" s="55" t="s">
        <v>5576</v>
      </c>
      <c r="H3396" s="57">
        <v>15000000</v>
      </c>
      <c r="I3396" s="39">
        <v>1500000</v>
      </c>
      <c r="J3396" s="40">
        <v>44860</v>
      </c>
      <c r="K3396" s="45">
        <v>13500000</v>
      </c>
    </row>
    <row r="3397" spans="1:11" s="23" customFormat="1" ht="33.75" x14ac:dyDescent="0.2">
      <c r="A3397" s="54">
        <v>12325</v>
      </c>
      <c r="B3397" s="54" t="s">
        <v>944</v>
      </c>
      <c r="C3397" s="55" t="s">
        <v>5577</v>
      </c>
      <c r="D3397" s="54" t="s">
        <v>5135</v>
      </c>
      <c r="E3397" s="56">
        <v>44739</v>
      </c>
      <c r="F3397" s="26">
        <v>48392</v>
      </c>
      <c r="G3397" s="55" t="s">
        <v>5578</v>
      </c>
      <c r="H3397" s="57">
        <v>500000</v>
      </c>
      <c r="I3397" s="39"/>
      <c r="J3397" s="40"/>
      <c r="K3397" s="45">
        <v>500000</v>
      </c>
    </row>
    <row r="3398" spans="1:11" s="23" customFormat="1" ht="22.5" x14ac:dyDescent="0.2">
      <c r="A3398" s="54">
        <v>12326</v>
      </c>
      <c r="B3398" s="54" t="s">
        <v>944</v>
      </c>
      <c r="C3398" s="55" t="s">
        <v>5577</v>
      </c>
      <c r="D3398" s="54" t="s">
        <v>5135</v>
      </c>
      <c r="E3398" s="56">
        <v>44739</v>
      </c>
      <c r="F3398" s="26">
        <v>48392</v>
      </c>
      <c r="G3398" s="55" t="s">
        <v>5579</v>
      </c>
      <c r="H3398" s="57">
        <v>500000</v>
      </c>
      <c r="I3398" s="39"/>
      <c r="J3398" s="40"/>
      <c r="K3398" s="45">
        <v>500000</v>
      </c>
    </row>
    <row r="3399" spans="1:11" s="23" customFormat="1" ht="22.5" x14ac:dyDescent="0.2">
      <c r="A3399" s="54">
        <v>12327</v>
      </c>
      <c r="B3399" s="54" t="s">
        <v>944</v>
      </c>
      <c r="C3399" s="55" t="s">
        <v>390</v>
      </c>
      <c r="D3399" s="54" t="s">
        <v>5135</v>
      </c>
      <c r="E3399" s="56">
        <v>44739</v>
      </c>
      <c r="F3399" s="26">
        <v>48392</v>
      </c>
      <c r="G3399" s="55" t="s">
        <v>5580</v>
      </c>
      <c r="H3399" s="57">
        <v>5000000</v>
      </c>
      <c r="I3399" s="39"/>
      <c r="J3399" s="40"/>
      <c r="K3399" s="45">
        <v>5000000</v>
      </c>
    </row>
    <row r="3400" spans="1:11" s="23" customFormat="1" ht="33.75" x14ac:dyDescent="0.2">
      <c r="A3400" s="54">
        <v>12328</v>
      </c>
      <c r="B3400" s="54" t="s">
        <v>944</v>
      </c>
      <c r="C3400" s="55" t="s">
        <v>390</v>
      </c>
      <c r="D3400" s="54" t="s">
        <v>5135</v>
      </c>
      <c r="E3400" s="56">
        <v>44739</v>
      </c>
      <c r="F3400" s="26">
        <v>48392</v>
      </c>
      <c r="G3400" s="55" t="s">
        <v>5581</v>
      </c>
      <c r="H3400" s="57">
        <v>15000000</v>
      </c>
      <c r="I3400" s="39"/>
      <c r="J3400" s="40"/>
      <c r="K3400" s="45">
        <v>15000000</v>
      </c>
    </row>
    <row r="3401" spans="1:11" s="23" customFormat="1" ht="33.75" x14ac:dyDescent="0.2">
      <c r="A3401" s="54">
        <v>12329</v>
      </c>
      <c r="B3401" s="54" t="s">
        <v>944</v>
      </c>
      <c r="C3401" s="55" t="s">
        <v>390</v>
      </c>
      <c r="D3401" s="54" t="s">
        <v>5135</v>
      </c>
      <c r="E3401" s="56">
        <v>44739</v>
      </c>
      <c r="F3401" s="26">
        <v>48392</v>
      </c>
      <c r="G3401" s="55" t="s">
        <v>5582</v>
      </c>
      <c r="H3401" s="57">
        <v>10000000</v>
      </c>
      <c r="I3401" s="39"/>
      <c r="J3401" s="40"/>
      <c r="K3401" s="45">
        <v>10000000</v>
      </c>
    </row>
    <row r="3402" spans="1:11" s="23" customFormat="1" ht="33.75" x14ac:dyDescent="0.2">
      <c r="A3402" s="54">
        <v>12330</v>
      </c>
      <c r="B3402" s="54" t="s">
        <v>944</v>
      </c>
      <c r="C3402" s="55" t="s">
        <v>390</v>
      </c>
      <c r="D3402" s="54" t="s">
        <v>5135</v>
      </c>
      <c r="E3402" s="56">
        <v>44739</v>
      </c>
      <c r="F3402" s="26">
        <v>48392</v>
      </c>
      <c r="G3402" s="55" t="s">
        <v>5583</v>
      </c>
      <c r="H3402" s="57">
        <v>15000000</v>
      </c>
      <c r="I3402" s="39"/>
      <c r="J3402" s="40"/>
      <c r="K3402" s="45">
        <v>15000000</v>
      </c>
    </row>
    <row r="3403" spans="1:11" s="23" customFormat="1" ht="22.5" x14ac:dyDescent="0.2">
      <c r="A3403" s="54">
        <v>12331</v>
      </c>
      <c r="B3403" s="54" t="s">
        <v>944</v>
      </c>
      <c r="C3403" s="55" t="s">
        <v>390</v>
      </c>
      <c r="D3403" s="54" t="s">
        <v>5135</v>
      </c>
      <c r="E3403" s="56">
        <v>44739</v>
      </c>
      <c r="F3403" s="26">
        <v>48392</v>
      </c>
      <c r="G3403" s="55" t="s">
        <v>5584</v>
      </c>
      <c r="H3403" s="57">
        <v>25000000</v>
      </c>
      <c r="I3403" s="39"/>
      <c r="J3403" s="40"/>
      <c r="K3403" s="45">
        <v>25000000</v>
      </c>
    </row>
    <row r="3404" spans="1:11" s="23" customFormat="1" ht="22.5" x14ac:dyDescent="0.2">
      <c r="A3404" s="54">
        <v>12332</v>
      </c>
      <c r="B3404" s="54" t="s">
        <v>944</v>
      </c>
      <c r="C3404" s="55" t="s">
        <v>390</v>
      </c>
      <c r="D3404" s="54" t="s">
        <v>5135</v>
      </c>
      <c r="E3404" s="56">
        <v>44739</v>
      </c>
      <c r="F3404" s="26">
        <v>48392</v>
      </c>
      <c r="G3404" s="55" t="s">
        <v>5585</v>
      </c>
      <c r="H3404" s="57">
        <v>10000000</v>
      </c>
      <c r="I3404" s="39"/>
      <c r="J3404" s="40"/>
      <c r="K3404" s="45">
        <v>10000000</v>
      </c>
    </row>
    <row r="3405" spans="1:11" s="23" customFormat="1" ht="33.75" x14ac:dyDescent="0.2">
      <c r="A3405" s="54">
        <v>12333</v>
      </c>
      <c r="B3405" s="54" t="s">
        <v>944</v>
      </c>
      <c r="C3405" s="55" t="s">
        <v>390</v>
      </c>
      <c r="D3405" s="54" t="s">
        <v>5135</v>
      </c>
      <c r="E3405" s="56">
        <v>44739</v>
      </c>
      <c r="F3405" s="26">
        <v>48392</v>
      </c>
      <c r="G3405" s="55" t="s">
        <v>5586</v>
      </c>
      <c r="H3405" s="57">
        <v>20000000</v>
      </c>
      <c r="I3405" s="39"/>
      <c r="J3405" s="40"/>
      <c r="K3405" s="45">
        <v>20000000</v>
      </c>
    </row>
    <row r="3406" spans="1:11" s="23" customFormat="1" ht="33.75" x14ac:dyDescent="0.2">
      <c r="A3406" s="54">
        <v>12334</v>
      </c>
      <c r="B3406" s="54" t="s">
        <v>944</v>
      </c>
      <c r="C3406" s="55" t="s">
        <v>390</v>
      </c>
      <c r="D3406" s="54" t="s">
        <v>5135</v>
      </c>
      <c r="E3406" s="56">
        <v>44739</v>
      </c>
      <c r="F3406" s="26">
        <v>48392</v>
      </c>
      <c r="G3406" s="55" t="s">
        <v>5587</v>
      </c>
      <c r="H3406" s="57">
        <v>5000000</v>
      </c>
      <c r="I3406" s="39">
        <v>3000000</v>
      </c>
      <c r="J3406" s="40">
        <v>44860</v>
      </c>
      <c r="K3406" s="45">
        <v>2000000</v>
      </c>
    </row>
    <row r="3407" spans="1:11" s="23" customFormat="1" ht="33.75" x14ac:dyDescent="0.2">
      <c r="A3407" s="54">
        <v>12335</v>
      </c>
      <c r="B3407" s="54" t="s">
        <v>944</v>
      </c>
      <c r="C3407" s="55" t="s">
        <v>390</v>
      </c>
      <c r="D3407" s="54" t="s">
        <v>5135</v>
      </c>
      <c r="E3407" s="56">
        <v>44739</v>
      </c>
      <c r="F3407" s="26">
        <v>48392</v>
      </c>
      <c r="G3407" s="55" t="s">
        <v>5588</v>
      </c>
      <c r="H3407" s="57">
        <v>5000000</v>
      </c>
      <c r="I3407" s="39"/>
      <c r="J3407" s="40"/>
      <c r="K3407" s="45">
        <v>5000000</v>
      </c>
    </row>
    <row r="3408" spans="1:11" s="23" customFormat="1" ht="33.75" x14ac:dyDescent="0.2">
      <c r="A3408" s="54">
        <v>12336</v>
      </c>
      <c r="B3408" s="54" t="s">
        <v>944</v>
      </c>
      <c r="C3408" s="55" t="s">
        <v>390</v>
      </c>
      <c r="D3408" s="54" t="s">
        <v>5135</v>
      </c>
      <c r="E3408" s="56">
        <v>44739</v>
      </c>
      <c r="F3408" s="26">
        <v>48392</v>
      </c>
      <c r="G3408" s="55" t="s">
        <v>5589</v>
      </c>
      <c r="H3408" s="57">
        <v>5000000</v>
      </c>
      <c r="I3408" s="39"/>
      <c r="J3408" s="40"/>
      <c r="K3408" s="45">
        <v>5000000</v>
      </c>
    </row>
    <row r="3409" spans="1:11" s="23" customFormat="1" ht="33.75" x14ac:dyDescent="0.2">
      <c r="A3409" s="54">
        <v>12337</v>
      </c>
      <c r="B3409" s="54" t="s">
        <v>944</v>
      </c>
      <c r="C3409" s="55" t="s">
        <v>390</v>
      </c>
      <c r="D3409" s="54" t="s">
        <v>5135</v>
      </c>
      <c r="E3409" s="56">
        <v>44739</v>
      </c>
      <c r="F3409" s="26">
        <v>48392</v>
      </c>
      <c r="G3409" s="55" t="s">
        <v>5590</v>
      </c>
      <c r="H3409" s="57">
        <v>5000000</v>
      </c>
      <c r="I3409" s="39"/>
      <c r="J3409" s="40"/>
      <c r="K3409" s="45">
        <v>5000000</v>
      </c>
    </row>
    <row r="3410" spans="1:11" s="23" customFormat="1" ht="45" x14ac:dyDescent="0.2">
      <c r="A3410" s="54">
        <v>12338</v>
      </c>
      <c r="B3410" s="54" t="s">
        <v>944</v>
      </c>
      <c r="C3410" s="55" t="s">
        <v>390</v>
      </c>
      <c r="D3410" s="54" t="s">
        <v>5135</v>
      </c>
      <c r="E3410" s="56">
        <v>44739</v>
      </c>
      <c r="F3410" s="26">
        <v>48392</v>
      </c>
      <c r="G3410" s="55" t="s">
        <v>5591</v>
      </c>
      <c r="H3410" s="57">
        <v>25000000</v>
      </c>
      <c r="I3410" s="39"/>
      <c r="J3410" s="40"/>
      <c r="K3410" s="45">
        <v>25000000</v>
      </c>
    </row>
    <row r="3411" spans="1:11" s="23" customFormat="1" ht="33.75" x14ac:dyDescent="0.2">
      <c r="A3411" s="54">
        <v>12339</v>
      </c>
      <c r="B3411" s="54" t="s">
        <v>944</v>
      </c>
      <c r="C3411" s="55" t="s">
        <v>390</v>
      </c>
      <c r="D3411" s="54" t="s">
        <v>5135</v>
      </c>
      <c r="E3411" s="56">
        <v>44739</v>
      </c>
      <c r="F3411" s="26">
        <v>48392</v>
      </c>
      <c r="G3411" s="55" t="s">
        <v>5592</v>
      </c>
      <c r="H3411" s="57">
        <v>5000000</v>
      </c>
      <c r="I3411" s="39"/>
      <c r="J3411" s="40"/>
      <c r="K3411" s="45">
        <v>5000000</v>
      </c>
    </row>
    <row r="3412" spans="1:11" s="23" customFormat="1" ht="33.75" x14ac:dyDescent="0.2">
      <c r="A3412" s="54">
        <v>12340</v>
      </c>
      <c r="B3412" s="54" t="s">
        <v>1729</v>
      </c>
      <c r="C3412" s="55" t="s">
        <v>976</v>
      </c>
      <c r="D3412" s="54" t="s">
        <v>5135</v>
      </c>
      <c r="E3412" s="56">
        <v>44739</v>
      </c>
      <c r="F3412" s="26">
        <v>48392</v>
      </c>
      <c r="G3412" s="55" t="s">
        <v>5146</v>
      </c>
      <c r="H3412" s="57">
        <v>15000000</v>
      </c>
      <c r="I3412" s="39">
        <v>1500000</v>
      </c>
      <c r="J3412" s="40" t="s">
        <v>6449</v>
      </c>
      <c r="K3412" s="45">
        <v>13500000</v>
      </c>
    </row>
    <row r="3413" spans="1:11" s="23" customFormat="1" ht="33.75" x14ac:dyDescent="0.2">
      <c r="A3413" s="54">
        <v>12341</v>
      </c>
      <c r="B3413" s="54" t="s">
        <v>1729</v>
      </c>
      <c r="C3413" s="55" t="s">
        <v>976</v>
      </c>
      <c r="D3413" s="54" t="s">
        <v>5135</v>
      </c>
      <c r="E3413" s="56">
        <v>44739</v>
      </c>
      <c r="F3413" s="26">
        <v>48392</v>
      </c>
      <c r="G3413" s="55" t="s">
        <v>5147</v>
      </c>
      <c r="H3413" s="57">
        <v>15000000</v>
      </c>
      <c r="I3413" s="39">
        <v>1724376</v>
      </c>
      <c r="J3413" s="40">
        <v>44883</v>
      </c>
      <c r="K3413" s="45">
        <v>13275624</v>
      </c>
    </row>
    <row r="3414" spans="1:11" s="23" customFormat="1" ht="45" x14ac:dyDescent="0.2">
      <c r="A3414" s="54">
        <v>12342</v>
      </c>
      <c r="B3414" s="54" t="s">
        <v>1729</v>
      </c>
      <c r="C3414" s="55" t="s">
        <v>976</v>
      </c>
      <c r="D3414" s="54" t="s">
        <v>5135</v>
      </c>
      <c r="E3414" s="56">
        <v>44739</v>
      </c>
      <c r="F3414" s="26">
        <v>48392</v>
      </c>
      <c r="G3414" s="55" t="s">
        <v>5289</v>
      </c>
      <c r="H3414" s="57">
        <v>20000000</v>
      </c>
      <c r="I3414" s="39"/>
      <c r="J3414" s="40"/>
      <c r="K3414" s="45">
        <v>20000000</v>
      </c>
    </row>
    <row r="3415" spans="1:11" s="23" customFormat="1" ht="45" x14ac:dyDescent="0.2">
      <c r="A3415" s="54">
        <v>12343</v>
      </c>
      <c r="B3415" s="54" t="s">
        <v>1729</v>
      </c>
      <c r="C3415" s="55" t="s">
        <v>5593</v>
      </c>
      <c r="D3415" s="54" t="s">
        <v>5135</v>
      </c>
      <c r="E3415" s="56">
        <v>44739</v>
      </c>
      <c r="F3415" s="26">
        <v>48392</v>
      </c>
      <c r="G3415" s="55" t="s">
        <v>5594</v>
      </c>
      <c r="H3415" s="57">
        <v>25000000</v>
      </c>
      <c r="I3415" s="39"/>
      <c r="J3415" s="40"/>
      <c r="K3415" s="45">
        <v>25000000</v>
      </c>
    </row>
    <row r="3416" spans="1:11" s="23" customFormat="1" ht="22.5" x14ac:dyDescent="0.2">
      <c r="A3416" s="54">
        <v>12344</v>
      </c>
      <c r="B3416" s="54" t="s">
        <v>1729</v>
      </c>
      <c r="C3416" s="55" t="s">
        <v>5595</v>
      </c>
      <c r="D3416" s="54" t="s">
        <v>5135</v>
      </c>
      <c r="E3416" s="56">
        <v>44739</v>
      </c>
      <c r="F3416" s="26">
        <v>48392</v>
      </c>
      <c r="G3416" s="55" t="s">
        <v>5596</v>
      </c>
      <c r="H3416" s="57">
        <v>2000000</v>
      </c>
      <c r="I3416" s="39"/>
      <c r="J3416" s="40"/>
      <c r="K3416" s="45">
        <v>2000000</v>
      </c>
    </row>
    <row r="3417" spans="1:11" s="23" customFormat="1" ht="22.5" x14ac:dyDescent="0.2">
      <c r="A3417" s="54">
        <v>12345</v>
      </c>
      <c r="B3417" s="54" t="s">
        <v>1729</v>
      </c>
      <c r="C3417" s="55" t="s">
        <v>300</v>
      </c>
      <c r="D3417" s="54" t="s">
        <v>5135</v>
      </c>
      <c r="E3417" s="56">
        <v>44739</v>
      </c>
      <c r="F3417" s="26">
        <v>48392</v>
      </c>
      <c r="G3417" s="55" t="s">
        <v>5597</v>
      </c>
      <c r="H3417" s="57">
        <v>7500000</v>
      </c>
      <c r="I3417" s="39"/>
      <c r="J3417" s="40"/>
      <c r="K3417" s="45">
        <v>7500000</v>
      </c>
    </row>
    <row r="3418" spans="1:11" s="23" customFormat="1" ht="22.5" x14ac:dyDescent="0.2">
      <c r="A3418" s="54">
        <v>12346</v>
      </c>
      <c r="B3418" s="54" t="s">
        <v>225</v>
      </c>
      <c r="C3418" s="55" t="s">
        <v>976</v>
      </c>
      <c r="D3418" s="54" t="s">
        <v>5135</v>
      </c>
      <c r="E3418" s="56">
        <v>44739</v>
      </c>
      <c r="F3418" s="26">
        <v>48392</v>
      </c>
      <c r="G3418" s="55" t="s">
        <v>5598</v>
      </c>
      <c r="H3418" s="57">
        <v>20000000</v>
      </c>
      <c r="I3418" s="39"/>
      <c r="J3418" s="40"/>
      <c r="K3418" s="45">
        <v>20000000</v>
      </c>
    </row>
    <row r="3419" spans="1:11" s="23" customFormat="1" ht="33.75" x14ac:dyDescent="0.2">
      <c r="A3419" s="54">
        <v>12347</v>
      </c>
      <c r="B3419" s="54" t="s">
        <v>225</v>
      </c>
      <c r="C3419" s="55" t="s">
        <v>1956</v>
      </c>
      <c r="D3419" s="54" t="s">
        <v>5135</v>
      </c>
      <c r="E3419" s="56">
        <v>44739</v>
      </c>
      <c r="F3419" s="26">
        <v>48392</v>
      </c>
      <c r="G3419" s="55" t="s">
        <v>5599</v>
      </c>
      <c r="H3419" s="57">
        <v>5000000</v>
      </c>
      <c r="I3419" s="39"/>
      <c r="J3419" s="40"/>
      <c r="K3419" s="45">
        <v>5000000</v>
      </c>
    </row>
    <row r="3420" spans="1:11" s="23" customFormat="1" ht="33.75" x14ac:dyDescent="0.2">
      <c r="A3420" s="54">
        <v>12348</v>
      </c>
      <c r="B3420" s="54" t="s">
        <v>225</v>
      </c>
      <c r="C3420" s="55" t="s">
        <v>1956</v>
      </c>
      <c r="D3420" s="54" t="s">
        <v>5135</v>
      </c>
      <c r="E3420" s="56">
        <v>44739</v>
      </c>
      <c r="F3420" s="26">
        <v>48392</v>
      </c>
      <c r="G3420" s="55" t="s">
        <v>5600</v>
      </c>
      <c r="H3420" s="57">
        <v>5000000</v>
      </c>
      <c r="I3420" s="39"/>
      <c r="J3420" s="40"/>
      <c r="K3420" s="45">
        <v>5000000</v>
      </c>
    </row>
    <row r="3421" spans="1:11" s="23" customFormat="1" ht="33.75" x14ac:dyDescent="0.2">
      <c r="A3421" s="54">
        <v>12349</v>
      </c>
      <c r="B3421" s="54" t="s">
        <v>225</v>
      </c>
      <c r="C3421" s="55" t="s">
        <v>1956</v>
      </c>
      <c r="D3421" s="54" t="s">
        <v>5135</v>
      </c>
      <c r="E3421" s="56">
        <v>44739</v>
      </c>
      <c r="F3421" s="26">
        <v>48392</v>
      </c>
      <c r="G3421" s="55" t="s">
        <v>5601</v>
      </c>
      <c r="H3421" s="57">
        <v>750000</v>
      </c>
      <c r="I3421" s="39"/>
      <c r="J3421" s="40"/>
      <c r="K3421" s="45">
        <v>750000</v>
      </c>
    </row>
    <row r="3422" spans="1:11" s="23" customFormat="1" ht="56.25" x14ac:dyDescent="0.2">
      <c r="A3422" s="54">
        <v>12350</v>
      </c>
      <c r="B3422" s="54" t="s">
        <v>1064</v>
      </c>
      <c r="C3422" s="55" t="s">
        <v>976</v>
      </c>
      <c r="D3422" s="54" t="s">
        <v>5135</v>
      </c>
      <c r="E3422" s="56">
        <v>44739</v>
      </c>
      <c r="F3422" s="26">
        <v>48392</v>
      </c>
      <c r="G3422" s="55" t="s">
        <v>5602</v>
      </c>
      <c r="H3422" s="57">
        <v>5000000</v>
      </c>
      <c r="I3422" s="39"/>
      <c r="J3422" s="40"/>
      <c r="K3422" s="45">
        <v>5000000</v>
      </c>
    </row>
    <row r="3423" spans="1:11" s="23" customFormat="1" ht="33.75" x14ac:dyDescent="0.2">
      <c r="A3423" s="54">
        <v>12351</v>
      </c>
      <c r="B3423" s="54" t="s">
        <v>1064</v>
      </c>
      <c r="C3423" s="55" t="s">
        <v>976</v>
      </c>
      <c r="D3423" s="54" t="s">
        <v>5135</v>
      </c>
      <c r="E3423" s="56">
        <v>44739</v>
      </c>
      <c r="F3423" s="26">
        <v>48392</v>
      </c>
      <c r="G3423" s="55" t="s">
        <v>5603</v>
      </c>
      <c r="H3423" s="57">
        <v>30000000</v>
      </c>
      <c r="I3423" s="39"/>
      <c r="J3423" s="40"/>
      <c r="K3423" s="45">
        <v>30000000</v>
      </c>
    </row>
    <row r="3424" spans="1:11" s="23" customFormat="1" ht="33.75" x14ac:dyDescent="0.2">
      <c r="A3424" s="54">
        <v>12352</v>
      </c>
      <c r="B3424" s="54" t="s">
        <v>1064</v>
      </c>
      <c r="C3424" s="55" t="s">
        <v>976</v>
      </c>
      <c r="D3424" s="54" t="s">
        <v>5135</v>
      </c>
      <c r="E3424" s="56">
        <v>44739</v>
      </c>
      <c r="F3424" s="26">
        <v>48392</v>
      </c>
      <c r="G3424" s="55" t="s">
        <v>5604</v>
      </c>
      <c r="H3424" s="57">
        <v>5000000</v>
      </c>
      <c r="I3424" s="39"/>
      <c r="J3424" s="40"/>
      <c r="K3424" s="45">
        <v>5000000</v>
      </c>
    </row>
    <row r="3425" spans="1:11" s="23" customFormat="1" ht="45" x14ac:dyDescent="0.2">
      <c r="A3425" s="54">
        <v>12353</v>
      </c>
      <c r="B3425" s="54" t="s">
        <v>1064</v>
      </c>
      <c r="C3425" s="55" t="s">
        <v>976</v>
      </c>
      <c r="D3425" s="54" t="s">
        <v>5135</v>
      </c>
      <c r="E3425" s="56">
        <v>44739</v>
      </c>
      <c r="F3425" s="26">
        <v>48392</v>
      </c>
      <c r="G3425" s="55" t="s">
        <v>5289</v>
      </c>
      <c r="H3425" s="57">
        <v>20000000</v>
      </c>
      <c r="I3425" s="39"/>
      <c r="J3425" s="40"/>
      <c r="K3425" s="45">
        <v>20000000</v>
      </c>
    </row>
    <row r="3426" spans="1:11" s="23" customFormat="1" ht="33.75" x14ac:dyDescent="0.2">
      <c r="A3426" s="54">
        <v>12354</v>
      </c>
      <c r="B3426" s="54" t="s">
        <v>1064</v>
      </c>
      <c r="C3426" s="55" t="s">
        <v>976</v>
      </c>
      <c r="D3426" s="54" t="s">
        <v>5135</v>
      </c>
      <c r="E3426" s="56">
        <v>44739</v>
      </c>
      <c r="F3426" s="26">
        <v>48392</v>
      </c>
      <c r="G3426" s="55" t="s">
        <v>5605</v>
      </c>
      <c r="H3426" s="57">
        <v>8000000</v>
      </c>
      <c r="I3426" s="39"/>
      <c r="J3426" s="40"/>
      <c r="K3426" s="45">
        <v>8000000</v>
      </c>
    </row>
    <row r="3427" spans="1:11" s="23" customFormat="1" ht="22.5" x14ac:dyDescent="0.2">
      <c r="A3427" s="54">
        <v>12355</v>
      </c>
      <c r="B3427" s="54" t="s">
        <v>1064</v>
      </c>
      <c r="C3427" s="55" t="s">
        <v>976</v>
      </c>
      <c r="D3427" s="54" t="s">
        <v>5135</v>
      </c>
      <c r="E3427" s="56">
        <v>44739</v>
      </c>
      <c r="F3427" s="26">
        <v>48392</v>
      </c>
      <c r="G3427" s="55" t="s">
        <v>5606</v>
      </c>
      <c r="H3427" s="57">
        <v>7500000</v>
      </c>
      <c r="I3427" s="39"/>
      <c r="J3427" s="40"/>
      <c r="K3427" s="45">
        <v>7500000</v>
      </c>
    </row>
    <row r="3428" spans="1:11" s="23" customFormat="1" ht="22.5" x14ac:dyDescent="0.2">
      <c r="A3428" s="54">
        <v>12356</v>
      </c>
      <c r="B3428" s="54" t="s">
        <v>1064</v>
      </c>
      <c r="C3428" s="55" t="s">
        <v>978</v>
      </c>
      <c r="D3428" s="54" t="s">
        <v>5135</v>
      </c>
      <c r="E3428" s="56">
        <v>44739</v>
      </c>
      <c r="F3428" s="26">
        <v>48392</v>
      </c>
      <c r="G3428" s="55" t="s">
        <v>1958</v>
      </c>
      <c r="H3428" s="57">
        <v>2000000</v>
      </c>
      <c r="I3428" s="39"/>
      <c r="J3428" s="40"/>
      <c r="K3428" s="45">
        <v>2000000</v>
      </c>
    </row>
    <row r="3429" spans="1:11" s="23" customFormat="1" ht="22.5" x14ac:dyDescent="0.2">
      <c r="A3429" s="54">
        <v>12357</v>
      </c>
      <c r="B3429" s="54" t="s">
        <v>1064</v>
      </c>
      <c r="C3429" s="55" t="s">
        <v>978</v>
      </c>
      <c r="D3429" s="54" t="s">
        <v>5135</v>
      </c>
      <c r="E3429" s="56">
        <v>44739</v>
      </c>
      <c r="F3429" s="26">
        <v>48392</v>
      </c>
      <c r="G3429" s="55" t="s">
        <v>1959</v>
      </c>
      <c r="H3429" s="57">
        <v>5000000</v>
      </c>
      <c r="I3429" s="39"/>
      <c r="J3429" s="40"/>
      <c r="K3429" s="45">
        <v>5000000</v>
      </c>
    </row>
    <row r="3430" spans="1:11" s="23" customFormat="1" x14ac:dyDescent="0.2">
      <c r="A3430" s="54">
        <v>12358</v>
      </c>
      <c r="B3430" s="54" t="s">
        <v>1064</v>
      </c>
      <c r="C3430" s="55" t="s">
        <v>1405</v>
      </c>
      <c r="D3430" s="54" t="s">
        <v>5135</v>
      </c>
      <c r="E3430" s="56">
        <v>44739</v>
      </c>
      <c r="F3430" s="26">
        <v>48392</v>
      </c>
      <c r="G3430" s="55" t="s">
        <v>5607</v>
      </c>
      <c r="H3430" s="57">
        <v>1000000</v>
      </c>
      <c r="I3430" s="39"/>
      <c r="J3430" s="40"/>
      <c r="K3430" s="45">
        <v>1000000</v>
      </c>
    </row>
    <row r="3431" spans="1:11" s="23" customFormat="1" ht="45" x14ac:dyDescent="0.2">
      <c r="A3431" s="54">
        <v>12359</v>
      </c>
      <c r="B3431" s="54" t="s">
        <v>1063</v>
      </c>
      <c r="C3431" s="55" t="s">
        <v>976</v>
      </c>
      <c r="D3431" s="54" t="s">
        <v>5135</v>
      </c>
      <c r="E3431" s="56">
        <v>44739</v>
      </c>
      <c r="F3431" s="26">
        <v>48392</v>
      </c>
      <c r="G3431" s="55" t="s">
        <v>5608</v>
      </c>
      <c r="H3431" s="57">
        <v>7000000</v>
      </c>
      <c r="I3431" s="39"/>
      <c r="J3431" s="40"/>
      <c r="K3431" s="45">
        <v>7000000</v>
      </c>
    </row>
    <row r="3432" spans="1:11" s="23" customFormat="1" ht="33.75" x14ac:dyDescent="0.2">
      <c r="A3432" s="54">
        <v>12360</v>
      </c>
      <c r="B3432" s="54" t="s">
        <v>1062</v>
      </c>
      <c r="C3432" s="55" t="s">
        <v>976</v>
      </c>
      <c r="D3432" s="54" t="s">
        <v>5135</v>
      </c>
      <c r="E3432" s="56">
        <v>44739</v>
      </c>
      <c r="F3432" s="26">
        <v>48392</v>
      </c>
      <c r="G3432" s="55" t="s">
        <v>5609</v>
      </c>
      <c r="H3432" s="57">
        <v>5000000</v>
      </c>
      <c r="I3432" s="39"/>
      <c r="J3432" s="40"/>
      <c r="K3432" s="45">
        <v>5000000</v>
      </c>
    </row>
    <row r="3433" spans="1:11" s="23" customFormat="1" ht="45" x14ac:dyDescent="0.2">
      <c r="A3433" s="54">
        <v>12361</v>
      </c>
      <c r="B3433" s="54" t="s">
        <v>1062</v>
      </c>
      <c r="C3433" s="55" t="s">
        <v>976</v>
      </c>
      <c r="D3433" s="54" t="s">
        <v>5135</v>
      </c>
      <c r="E3433" s="56">
        <v>44739</v>
      </c>
      <c r="F3433" s="26">
        <v>48392</v>
      </c>
      <c r="G3433" s="55" t="s">
        <v>5610</v>
      </c>
      <c r="H3433" s="57">
        <v>5000000</v>
      </c>
      <c r="I3433" s="39"/>
      <c r="J3433" s="40"/>
      <c r="K3433" s="45">
        <v>5000000</v>
      </c>
    </row>
    <row r="3434" spans="1:11" s="23" customFormat="1" ht="45" x14ac:dyDescent="0.2">
      <c r="A3434" s="54">
        <v>12362</v>
      </c>
      <c r="B3434" s="54" t="s">
        <v>1062</v>
      </c>
      <c r="C3434" s="55" t="s">
        <v>976</v>
      </c>
      <c r="D3434" s="54" t="s">
        <v>5135</v>
      </c>
      <c r="E3434" s="56">
        <v>44739</v>
      </c>
      <c r="F3434" s="26">
        <v>48392</v>
      </c>
      <c r="G3434" s="55" t="s">
        <v>5611</v>
      </c>
      <c r="H3434" s="57">
        <v>5000000</v>
      </c>
      <c r="I3434" s="39">
        <v>2000000</v>
      </c>
      <c r="J3434" s="40">
        <v>44865</v>
      </c>
      <c r="K3434" s="45">
        <v>3000000</v>
      </c>
    </row>
    <row r="3435" spans="1:11" s="23" customFormat="1" ht="56.25" x14ac:dyDescent="0.2">
      <c r="A3435" s="54">
        <v>12363</v>
      </c>
      <c r="B3435" s="54" t="s">
        <v>1062</v>
      </c>
      <c r="C3435" s="55" t="s">
        <v>976</v>
      </c>
      <c r="D3435" s="54" t="s">
        <v>5135</v>
      </c>
      <c r="E3435" s="56">
        <v>44739</v>
      </c>
      <c r="F3435" s="26">
        <v>48392</v>
      </c>
      <c r="G3435" s="55" t="s">
        <v>5612</v>
      </c>
      <c r="H3435" s="57">
        <v>8000000</v>
      </c>
      <c r="I3435" s="39"/>
      <c r="J3435" s="40"/>
      <c r="K3435" s="45">
        <v>8000000</v>
      </c>
    </row>
    <row r="3436" spans="1:11" s="23" customFormat="1" ht="45" x14ac:dyDescent="0.2">
      <c r="A3436" s="54">
        <v>12364</v>
      </c>
      <c r="B3436" s="54" t="s">
        <v>1062</v>
      </c>
      <c r="C3436" s="55" t="s">
        <v>976</v>
      </c>
      <c r="D3436" s="54" t="s">
        <v>5135</v>
      </c>
      <c r="E3436" s="56">
        <v>44739</v>
      </c>
      <c r="F3436" s="26">
        <v>48392</v>
      </c>
      <c r="G3436" s="55" t="s">
        <v>5613</v>
      </c>
      <c r="H3436" s="57">
        <v>10000000</v>
      </c>
      <c r="I3436" s="39"/>
      <c r="J3436" s="40"/>
      <c r="K3436" s="45">
        <v>10000000</v>
      </c>
    </row>
    <row r="3437" spans="1:11" s="23" customFormat="1" ht="45" x14ac:dyDescent="0.2">
      <c r="A3437" s="54">
        <v>12365</v>
      </c>
      <c r="B3437" s="54" t="s">
        <v>1062</v>
      </c>
      <c r="C3437" s="55" t="s">
        <v>976</v>
      </c>
      <c r="D3437" s="54" t="s">
        <v>5135</v>
      </c>
      <c r="E3437" s="56">
        <v>44739</v>
      </c>
      <c r="F3437" s="26">
        <v>48392</v>
      </c>
      <c r="G3437" s="55" t="s">
        <v>5614</v>
      </c>
      <c r="H3437" s="57">
        <v>15000000</v>
      </c>
      <c r="I3437" s="39"/>
      <c r="J3437" s="40"/>
      <c r="K3437" s="45">
        <v>15000000</v>
      </c>
    </row>
    <row r="3438" spans="1:11" s="23" customFormat="1" ht="56.25" x14ac:dyDescent="0.2">
      <c r="A3438" s="54">
        <v>12366</v>
      </c>
      <c r="B3438" s="54" t="s">
        <v>1062</v>
      </c>
      <c r="C3438" s="55" t="s">
        <v>976</v>
      </c>
      <c r="D3438" s="54" t="s">
        <v>5135</v>
      </c>
      <c r="E3438" s="56">
        <v>44739</v>
      </c>
      <c r="F3438" s="26">
        <v>48392</v>
      </c>
      <c r="G3438" s="55" t="s">
        <v>5615</v>
      </c>
      <c r="H3438" s="57">
        <v>75000000</v>
      </c>
      <c r="I3438" s="39"/>
      <c r="J3438" s="40"/>
      <c r="K3438" s="45">
        <v>75000000</v>
      </c>
    </row>
    <row r="3439" spans="1:11" s="23" customFormat="1" ht="33.75" x14ac:dyDescent="0.2">
      <c r="A3439" s="54">
        <v>12367</v>
      </c>
      <c r="B3439" s="54" t="s">
        <v>1062</v>
      </c>
      <c r="C3439" s="55" t="s">
        <v>976</v>
      </c>
      <c r="D3439" s="54" t="s">
        <v>5135</v>
      </c>
      <c r="E3439" s="56">
        <v>44739</v>
      </c>
      <c r="F3439" s="26">
        <v>48392</v>
      </c>
      <c r="G3439" s="55" t="s">
        <v>5616</v>
      </c>
      <c r="H3439" s="57">
        <v>10000000</v>
      </c>
      <c r="I3439" s="39"/>
      <c r="J3439" s="40"/>
      <c r="K3439" s="45">
        <v>10000000</v>
      </c>
    </row>
    <row r="3440" spans="1:11" s="23" customFormat="1" ht="22.5" x14ac:dyDescent="0.2">
      <c r="A3440" s="54">
        <v>12368</v>
      </c>
      <c r="B3440" s="54" t="s">
        <v>1062</v>
      </c>
      <c r="C3440" s="55" t="s">
        <v>976</v>
      </c>
      <c r="D3440" s="54" t="s">
        <v>5135</v>
      </c>
      <c r="E3440" s="56">
        <v>44739</v>
      </c>
      <c r="F3440" s="26">
        <v>48392</v>
      </c>
      <c r="G3440" s="55" t="s">
        <v>5617</v>
      </c>
      <c r="H3440" s="57">
        <v>10000000</v>
      </c>
      <c r="I3440" s="39"/>
      <c r="J3440" s="40"/>
      <c r="K3440" s="45">
        <v>10000000</v>
      </c>
    </row>
    <row r="3441" spans="1:11" s="23" customFormat="1" ht="22.5" x14ac:dyDescent="0.2">
      <c r="A3441" s="54">
        <v>12369</v>
      </c>
      <c r="B3441" s="54" t="s">
        <v>1062</v>
      </c>
      <c r="C3441" s="55" t="s">
        <v>976</v>
      </c>
      <c r="D3441" s="54" t="s">
        <v>5135</v>
      </c>
      <c r="E3441" s="56">
        <v>44739</v>
      </c>
      <c r="F3441" s="26">
        <v>48392</v>
      </c>
      <c r="G3441" s="55" t="s">
        <v>5618</v>
      </c>
      <c r="H3441" s="57">
        <v>5000000</v>
      </c>
      <c r="I3441" s="39"/>
      <c r="J3441" s="40"/>
      <c r="K3441" s="45">
        <v>5000000</v>
      </c>
    </row>
    <row r="3442" spans="1:11" s="23" customFormat="1" ht="33.75" x14ac:dyDescent="0.2">
      <c r="A3442" s="54">
        <v>12370</v>
      </c>
      <c r="B3442" s="54" t="s">
        <v>1062</v>
      </c>
      <c r="C3442" s="55" t="s">
        <v>976</v>
      </c>
      <c r="D3442" s="54" t="s">
        <v>5135</v>
      </c>
      <c r="E3442" s="56">
        <v>44739</v>
      </c>
      <c r="F3442" s="26">
        <v>48392</v>
      </c>
      <c r="G3442" s="55" t="s">
        <v>5619</v>
      </c>
      <c r="H3442" s="57">
        <v>8000000</v>
      </c>
      <c r="I3442" s="39"/>
      <c r="J3442" s="40"/>
      <c r="K3442" s="45">
        <v>8000000</v>
      </c>
    </row>
    <row r="3443" spans="1:11" s="23" customFormat="1" ht="22.5" x14ac:dyDescent="0.2">
      <c r="A3443" s="54">
        <v>12371</v>
      </c>
      <c r="B3443" s="54" t="s">
        <v>1062</v>
      </c>
      <c r="C3443" s="55" t="s">
        <v>976</v>
      </c>
      <c r="D3443" s="54" t="s">
        <v>5135</v>
      </c>
      <c r="E3443" s="56">
        <v>44739</v>
      </c>
      <c r="F3443" s="26">
        <v>48392</v>
      </c>
      <c r="G3443" s="55" t="s">
        <v>5620</v>
      </c>
      <c r="H3443" s="57">
        <v>9000000</v>
      </c>
      <c r="I3443" s="39"/>
      <c r="J3443" s="40"/>
      <c r="K3443" s="45">
        <v>9000000</v>
      </c>
    </row>
    <row r="3444" spans="1:11" s="23" customFormat="1" ht="22.5" x14ac:dyDescent="0.2">
      <c r="A3444" s="54">
        <v>12372</v>
      </c>
      <c r="B3444" s="54" t="s">
        <v>1062</v>
      </c>
      <c r="C3444" s="55" t="s">
        <v>976</v>
      </c>
      <c r="D3444" s="54" t="s">
        <v>5135</v>
      </c>
      <c r="E3444" s="56">
        <v>44739</v>
      </c>
      <c r="F3444" s="26">
        <v>48392</v>
      </c>
      <c r="G3444" s="55" t="s">
        <v>5621</v>
      </c>
      <c r="H3444" s="57">
        <v>15000000</v>
      </c>
      <c r="I3444" s="39"/>
      <c r="J3444" s="40"/>
      <c r="K3444" s="45">
        <v>15000000</v>
      </c>
    </row>
    <row r="3445" spans="1:11" s="23" customFormat="1" ht="33.75" x14ac:dyDescent="0.2">
      <c r="A3445" s="54">
        <v>12373</v>
      </c>
      <c r="B3445" s="54" t="s">
        <v>1062</v>
      </c>
      <c r="C3445" s="55" t="s">
        <v>976</v>
      </c>
      <c r="D3445" s="54" t="s">
        <v>5135</v>
      </c>
      <c r="E3445" s="56">
        <v>44739</v>
      </c>
      <c r="F3445" s="26">
        <v>48392</v>
      </c>
      <c r="G3445" s="55" t="s">
        <v>5622</v>
      </c>
      <c r="H3445" s="57">
        <v>50000000</v>
      </c>
      <c r="I3445" s="39"/>
      <c r="J3445" s="40"/>
      <c r="K3445" s="45">
        <v>50000000</v>
      </c>
    </row>
    <row r="3446" spans="1:11" s="23" customFormat="1" ht="33.75" x14ac:dyDescent="0.2">
      <c r="A3446" s="54">
        <v>12374</v>
      </c>
      <c r="B3446" s="54" t="s">
        <v>1062</v>
      </c>
      <c r="C3446" s="55" t="s">
        <v>976</v>
      </c>
      <c r="D3446" s="54" t="s">
        <v>5135</v>
      </c>
      <c r="E3446" s="56">
        <v>44739</v>
      </c>
      <c r="F3446" s="26">
        <v>48392</v>
      </c>
      <c r="G3446" s="55" t="s">
        <v>5623</v>
      </c>
      <c r="H3446" s="57">
        <v>7000000</v>
      </c>
      <c r="I3446" s="39"/>
      <c r="J3446" s="40"/>
      <c r="K3446" s="45">
        <v>7000000</v>
      </c>
    </row>
    <row r="3447" spans="1:11" s="23" customFormat="1" ht="45" x14ac:dyDescent="0.2">
      <c r="A3447" s="54">
        <v>12375</v>
      </c>
      <c r="B3447" s="54" t="s">
        <v>1062</v>
      </c>
      <c r="C3447" s="55" t="s">
        <v>976</v>
      </c>
      <c r="D3447" s="54" t="s">
        <v>5135</v>
      </c>
      <c r="E3447" s="56">
        <v>44739</v>
      </c>
      <c r="F3447" s="26">
        <v>48392</v>
      </c>
      <c r="G3447" s="55" t="s">
        <v>5624</v>
      </c>
      <c r="H3447" s="57">
        <v>10000000</v>
      </c>
      <c r="I3447" s="39"/>
      <c r="J3447" s="40"/>
      <c r="K3447" s="45">
        <v>10000000</v>
      </c>
    </row>
    <row r="3448" spans="1:11" s="23" customFormat="1" ht="45" x14ac:dyDescent="0.2">
      <c r="A3448" s="54">
        <v>12376</v>
      </c>
      <c r="B3448" s="54" t="s">
        <v>1062</v>
      </c>
      <c r="C3448" s="55" t="s">
        <v>976</v>
      </c>
      <c r="D3448" s="54" t="s">
        <v>5135</v>
      </c>
      <c r="E3448" s="56">
        <v>44739</v>
      </c>
      <c r="F3448" s="26">
        <v>48392</v>
      </c>
      <c r="G3448" s="55" t="s">
        <v>5289</v>
      </c>
      <c r="H3448" s="57">
        <v>20000000</v>
      </c>
      <c r="I3448" s="39"/>
      <c r="J3448" s="40"/>
      <c r="K3448" s="45">
        <v>20000000</v>
      </c>
    </row>
    <row r="3449" spans="1:11" s="23" customFormat="1" ht="67.5" x14ac:dyDescent="0.2">
      <c r="A3449" s="54">
        <v>12377</v>
      </c>
      <c r="B3449" s="54" t="s">
        <v>1062</v>
      </c>
      <c r="C3449" s="55" t="s">
        <v>976</v>
      </c>
      <c r="D3449" s="54" t="s">
        <v>5135</v>
      </c>
      <c r="E3449" s="56">
        <v>44739</v>
      </c>
      <c r="F3449" s="26">
        <v>48392</v>
      </c>
      <c r="G3449" s="55" t="s">
        <v>5625</v>
      </c>
      <c r="H3449" s="57">
        <v>10000000</v>
      </c>
      <c r="I3449" s="39"/>
      <c r="J3449" s="40"/>
      <c r="K3449" s="45">
        <v>10000000</v>
      </c>
    </row>
    <row r="3450" spans="1:11" s="23" customFormat="1" ht="45" x14ac:dyDescent="0.2">
      <c r="A3450" s="54">
        <v>12378</v>
      </c>
      <c r="B3450" s="54" t="s">
        <v>1062</v>
      </c>
      <c r="C3450" s="55" t="s">
        <v>5626</v>
      </c>
      <c r="D3450" s="54" t="s">
        <v>5135</v>
      </c>
      <c r="E3450" s="56">
        <v>44739</v>
      </c>
      <c r="F3450" s="26">
        <v>48392</v>
      </c>
      <c r="G3450" s="55" t="s">
        <v>5627</v>
      </c>
      <c r="H3450" s="57">
        <v>1500000</v>
      </c>
      <c r="I3450" s="39"/>
      <c r="J3450" s="40"/>
      <c r="K3450" s="45">
        <v>1500000</v>
      </c>
    </row>
    <row r="3451" spans="1:11" s="23" customFormat="1" ht="22.5" x14ac:dyDescent="0.2">
      <c r="A3451" s="54">
        <v>12379</v>
      </c>
      <c r="B3451" s="54" t="s">
        <v>270</v>
      </c>
      <c r="C3451" s="55" t="s">
        <v>976</v>
      </c>
      <c r="D3451" s="54" t="s">
        <v>5135</v>
      </c>
      <c r="E3451" s="56">
        <v>44739</v>
      </c>
      <c r="F3451" s="26">
        <v>48392</v>
      </c>
      <c r="G3451" s="55" t="s">
        <v>5628</v>
      </c>
      <c r="H3451" s="57">
        <v>2000000</v>
      </c>
      <c r="I3451" s="39"/>
      <c r="J3451" s="40"/>
      <c r="K3451" s="45">
        <v>2000000</v>
      </c>
    </row>
    <row r="3452" spans="1:11" s="23" customFormat="1" ht="45" x14ac:dyDescent="0.2">
      <c r="A3452" s="54">
        <v>12380</v>
      </c>
      <c r="B3452" s="54" t="s">
        <v>270</v>
      </c>
      <c r="C3452" s="55" t="s">
        <v>5629</v>
      </c>
      <c r="D3452" s="54" t="s">
        <v>5135</v>
      </c>
      <c r="E3452" s="56">
        <v>44739</v>
      </c>
      <c r="F3452" s="26">
        <v>48392</v>
      </c>
      <c r="G3452" s="55" t="s">
        <v>5630</v>
      </c>
      <c r="H3452" s="57">
        <v>1000000</v>
      </c>
      <c r="I3452" s="39"/>
      <c r="J3452" s="40"/>
      <c r="K3452" s="45">
        <v>1000000</v>
      </c>
    </row>
    <row r="3453" spans="1:11" s="23" customFormat="1" ht="45" x14ac:dyDescent="0.2">
      <c r="A3453" s="54">
        <v>12381</v>
      </c>
      <c r="B3453" s="54" t="s">
        <v>270</v>
      </c>
      <c r="C3453" s="55" t="s">
        <v>5629</v>
      </c>
      <c r="D3453" s="54" t="s">
        <v>5135</v>
      </c>
      <c r="E3453" s="56">
        <v>44739</v>
      </c>
      <c r="F3453" s="26">
        <v>48392</v>
      </c>
      <c r="G3453" s="55" t="s">
        <v>5631</v>
      </c>
      <c r="H3453" s="57">
        <v>5000000</v>
      </c>
      <c r="I3453" s="39"/>
      <c r="J3453" s="40"/>
      <c r="K3453" s="45">
        <v>5000000</v>
      </c>
    </row>
    <row r="3454" spans="1:11" s="23" customFormat="1" ht="45" x14ac:dyDescent="0.2">
      <c r="A3454" s="54">
        <v>12382</v>
      </c>
      <c r="B3454" s="54" t="s">
        <v>270</v>
      </c>
      <c r="C3454" s="55" t="s">
        <v>5629</v>
      </c>
      <c r="D3454" s="54" t="s">
        <v>5135</v>
      </c>
      <c r="E3454" s="56">
        <v>44739</v>
      </c>
      <c r="F3454" s="26">
        <v>48392</v>
      </c>
      <c r="G3454" s="55" t="s">
        <v>5632</v>
      </c>
      <c r="H3454" s="57">
        <v>1000000</v>
      </c>
      <c r="I3454" s="39"/>
      <c r="J3454" s="40"/>
      <c r="K3454" s="45">
        <v>1000000</v>
      </c>
    </row>
    <row r="3455" spans="1:11" s="23" customFormat="1" ht="33.75" x14ac:dyDescent="0.2">
      <c r="A3455" s="54">
        <v>12383</v>
      </c>
      <c r="B3455" s="54" t="s">
        <v>539</v>
      </c>
      <c r="C3455" s="55" t="s">
        <v>976</v>
      </c>
      <c r="D3455" s="54" t="s">
        <v>5135</v>
      </c>
      <c r="E3455" s="56">
        <v>44739</v>
      </c>
      <c r="F3455" s="26">
        <v>48392</v>
      </c>
      <c r="G3455" s="55" t="s">
        <v>5633</v>
      </c>
      <c r="H3455" s="57">
        <v>6000000</v>
      </c>
      <c r="I3455" s="39"/>
      <c r="J3455" s="40"/>
      <c r="K3455" s="45">
        <v>6000000</v>
      </c>
    </row>
    <row r="3456" spans="1:11" s="23" customFormat="1" ht="33.75" x14ac:dyDescent="0.2">
      <c r="A3456" s="54">
        <v>12384</v>
      </c>
      <c r="B3456" s="54" t="s">
        <v>539</v>
      </c>
      <c r="C3456" s="55" t="s">
        <v>976</v>
      </c>
      <c r="D3456" s="54" t="s">
        <v>5135</v>
      </c>
      <c r="E3456" s="56">
        <v>44739</v>
      </c>
      <c r="F3456" s="26">
        <v>48392</v>
      </c>
      <c r="G3456" s="55" t="s">
        <v>5634</v>
      </c>
      <c r="H3456" s="57">
        <v>5000000</v>
      </c>
      <c r="I3456" s="39"/>
      <c r="J3456" s="40"/>
      <c r="K3456" s="45">
        <v>5000000</v>
      </c>
    </row>
    <row r="3457" spans="1:11" s="23" customFormat="1" ht="33.75" x14ac:dyDescent="0.2">
      <c r="A3457" s="54">
        <v>12385</v>
      </c>
      <c r="B3457" s="54" t="s">
        <v>539</v>
      </c>
      <c r="C3457" s="55" t="s">
        <v>976</v>
      </c>
      <c r="D3457" s="54" t="s">
        <v>5135</v>
      </c>
      <c r="E3457" s="56">
        <v>44739</v>
      </c>
      <c r="F3457" s="26">
        <v>48392</v>
      </c>
      <c r="G3457" s="55" t="s">
        <v>5635</v>
      </c>
      <c r="H3457" s="57">
        <v>20000000</v>
      </c>
      <c r="I3457" s="39">
        <v>500000</v>
      </c>
      <c r="J3457" s="40">
        <v>44860</v>
      </c>
      <c r="K3457" s="45">
        <v>19500000</v>
      </c>
    </row>
    <row r="3458" spans="1:11" s="23" customFormat="1" ht="22.5" x14ac:dyDescent="0.2">
      <c r="A3458" s="54">
        <v>12386</v>
      </c>
      <c r="B3458" s="54" t="s">
        <v>539</v>
      </c>
      <c r="C3458" s="55" t="s">
        <v>976</v>
      </c>
      <c r="D3458" s="54" t="s">
        <v>5135</v>
      </c>
      <c r="E3458" s="56">
        <v>44739</v>
      </c>
      <c r="F3458" s="26">
        <v>48392</v>
      </c>
      <c r="G3458" s="55" t="s">
        <v>5636</v>
      </c>
      <c r="H3458" s="57">
        <v>10000000</v>
      </c>
      <c r="I3458" s="39">
        <v>1000000</v>
      </c>
      <c r="J3458" s="40">
        <v>44883</v>
      </c>
      <c r="K3458" s="45">
        <v>9000000</v>
      </c>
    </row>
    <row r="3459" spans="1:11" s="23" customFormat="1" ht="33.75" x14ac:dyDescent="0.2">
      <c r="A3459" s="54">
        <v>12387</v>
      </c>
      <c r="B3459" s="54" t="s">
        <v>539</v>
      </c>
      <c r="C3459" s="55" t="s">
        <v>976</v>
      </c>
      <c r="D3459" s="54" t="s">
        <v>5135</v>
      </c>
      <c r="E3459" s="56">
        <v>44739</v>
      </c>
      <c r="F3459" s="26">
        <v>48392</v>
      </c>
      <c r="G3459" s="55" t="s">
        <v>5637</v>
      </c>
      <c r="H3459" s="57">
        <v>1500000</v>
      </c>
      <c r="I3459" s="39"/>
      <c r="J3459" s="40"/>
      <c r="K3459" s="45">
        <v>1500000</v>
      </c>
    </row>
    <row r="3460" spans="1:11" s="23" customFormat="1" ht="22.5" x14ac:dyDescent="0.2">
      <c r="A3460" s="54">
        <v>12388</v>
      </c>
      <c r="B3460" s="54" t="s">
        <v>539</v>
      </c>
      <c r="C3460" s="55" t="s">
        <v>976</v>
      </c>
      <c r="D3460" s="54" t="s">
        <v>5135</v>
      </c>
      <c r="E3460" s="56">
        <v>44739</v>
      </c>
      <c r="F3460" s="26">
        <v>48392</v>
      </c>
      <c r="G3460" s="55" t="s">
        <v>5638</v>
      </c>
      <c r="H3460" s="57">
        <v>10000000</v>
      </c>
      <c r="I3460" s="39"/>
      <c r="J3460" s="40"/>
      <c r="K3460" s="45">
        <v>10000000</v>
      </c>
    </row>
    <row r="3461" spans="1:11" s="23" customFormat="1" ht="22.5" x14ac:dyDescent="0.2">
      <c r="A3461" s="54">
        <v>12389</v>
      </c>
      <c r="B3461" s="54" t="s">
        <v>539</v>
      </c>
      <c r="C3461" s="55" t="s">
        <v>976</v>
      </c>
      <c r="D3461" s="54" t="s">
        <v>5135</v>
      </c>
      <c r="E3461" s="56">
        <v>44739</v>
      </c>
      <c r="F3461" s="26">
        <v>48392</v>
      </c>
      <c r="G3461" s="55" t="s">
        <v>5639</v>
      </c>
      <c r="H3461" s="57">
        <v>2000000</v>
      </c>
      <c r="I3461" s="39"/>
      <c r="J3461" s="40"/>
      <c r="K3461" s="45">
        <v>2000000</v>
      </c>
    </row>
    <row r="3462" spans="1:11" s="23" customFormat="1" ht="22.5" x14ac:dyDescent="0.2">
      <c r="A3462" s="54">
        <v>12390</v>
      </c>
      <c r="B3462" s="54" t="s">
        <v>539</v>
      </c>
      <c r="C3462" s="55" t="s">
        <v>976</v>
      </c>
      <c r="D3462" s="54" t="s">
        <v>5135</v>
      </c>
      <c r="E3462" s="56">
        <v>44739</v>
      </c>
      <c r="F3462" s="26">
        <v>48392</v>
      </c>
      <c r="G3462" s="55" t="s">
        <v>5640</v>
      </c>
      <c r="H3462" s="57">
        <v>5000000</v>
      </c>
      <c r="I3462" s="39"/>
      <c r="J3462" s="40"/>
      <c r="K3462" s="45">
        <v>5000000</v>
      </c>
    </row>
    <row r="3463" spans="1:11" s="23" customFormat="1" ht="22.5" x14ac:dyDescent="0.2">
      <c r="A3463" s="54">
        <v>12391</v>
      </c>
      <c r="B3463" s="54" t="s">
        <v>539</v>
      </c>
      <c r="C3463" s="55" t="s">
        <v>976</v>
      </c>
      <c r="D3463" s="54" t="s">
        <v>5135</v>
      </c>
      <c r="E3463" s="56">
        <v>44739</v>
      </c>
      <c r="F3463" s="26">
        <v>48392</v>
      </c>
      <c r="G3463" s="55" t="s">
        <v>5641</v>
      </c>
      <c r="H3463" s="57">
        <v>3500000</v>
      </c>
      <c r="I3463" s="39"/>
      <c r="J3463" s="40"/>
      <c r="K3463" s="45">
        <v>3500000</v>
      </c>
    </row>
    <row r="3464" spans="1:11" s="23" customFormat="1" ht="33.75" x14ac:dyDescent="0.2">
      <c r="A3464" s="54">
        <v>12392</v>
      </c>
      <c r="B3464" s="54" t="s">
        <v>539</v>
      </c>
      <c r="C3464" s="55" t="s">
        <v>976</v>
      </c>
      <c r="D3464" s="54" t="s">
        <v>5135</v>
      </c>
      <c r="E3464" s="56">
        <v>44739</v>
      </c>
      <c r="F3464" s="26">
        <v>48392</v>
      </c>
      <c r="G3464" s="55" t="s">
        <v>5642</v>
      </c>
      <c r="H3464" s="57">
        <v>10000000</v>
      </c>
      <c r="I3464" s="39"/>
      <c r="J3464" s="40"/>
      <c r="K3464" s="45">
        <v>10000000</v>
      </c>
    </row>
    <row r="3465" spans="1:11" s="23" customFormat="1" ht="33.75" x14ac:dyDescent="0.2">
      <c r="A3465" s="54">
        <v>12393</v>
      </c>
      <c r="B3465" s="54" t="s">
        <v>539</v>
      </c>
      <c r="C3465" s="55" t="s">
        <v>976</v>
      </c>
      <c r="D3465" s="54" t="s">
        <v>5135</v>
      </c>
      <c r="E3465" s="56">
        <v>44739</v>
      </c>
      <c r="F3465" s="26">
        <v>48392</v>
      </c>
      <c r="G3465" s="55" t="s">
        <v>5147</v>
      </c>
      <c r="H3465" s="57">
        <v>15000000</v>
      </c>
      <c r="I3465" s="39"/>
      <c r="J3465" s="40"/>
      <c r="K3465" s="45">
        <v>15000000</v>
      </c>
    </row>
    <row r="3466" spans="1:11" s="23" customFormat="1" ht="33.75" x14ac:dyDescent="0.2">
      <c r="A3466" s="54">
        <v>12394</v>
      </c>
      <c r="B3466" s="54" t="s">
        <v>539</v>
      </c>
      <c r="C3466" s="55" t="s">
        <v>976</v>
      </c>
      <c r="D3466" s="54" t="s">
        <v>5135</v>
      </c>
      <c r="E3466" s="56">
        <v>44739</v>
      </c>
      <c r="F3466" s="26">
        <v>48392</v>
      </c>
      <c r="G3466" s="55" t="s">
        <v>5643</v>
      </c>
      <c r="H3466" s="57">
        <v>10000000</v>
      </c>
      <c r="I3466" s="39"/>
      <c r="J3466" s="40"/>
      <c r="K3466" s="45">
        <v>10000000</v>
      </c>
    </row>
    <row r="3467" spans="1:11" s="23" customFormat="1" ht="33.75" x14ac:dyDescent="0.2">
      <c r="A3467" s="54">
        <v>12395</v>
      </c>
      <c r="B3467" s="54" t="s">
        <v>539</v>
      </c>
      <c r="C3467" s="55" t="s">
        <v>976</v>
      </c>
      <c r="D3467" s="54" t="s">
        <v>5135</v>
      </c>
      <c r="E3467" s="56">
        <v>44739</v>
      </c>
      <c r="F3467" s="26">
        <v>48392</v>
      </c>
      <c r="G3467" s="55" t="s">
        <v>5644</v>
      </c>
      <c r="H3467" s="57">
        <v>10000000</v>
      </c>
      <c r="I3467" s="39"/>
      <c r="J3467" s="40"/>
      <c r="K3467" s="45">
        <v>10000000</v>
      </c>
    </row>
    <row r="3468" spans="1:11" s="23" customFormat="1" ht="33.75" x14ac:dyDescent="0.2">
      <c r="A3468" s="54">
        <v>12396</v>
      </c>
      <c r="B3468" s="54" t="s">
        <v>539</v>
      </c>
      <c r="C3468" s="55" t="s">
        <v>976</v>
      </c>
      <c r="D3468" s="54" t="s">
        <v>5135</v>
      </c>
      <c r="E3468" s="56">
        <v>44739</v>
      </c>
      <c r="F3468" s="26">
        <v>48392</v>
      </c>
      <c r="G3468" s="55" t="s">
        <v>5645</v>
      </c>
      <c r="H3468" s="57">
        <v>5000000</v>
      </c>
      <c r="I3468" s="39"/>
      <c r="J3468" s="40"/>
      <c r="K3468" s="45">
        <v>5000000</v>
      </c>
    </row>
    <row r="3469" spans="1:11" s="23" customFormat="1" ht="33.75" x14ac:dyDescent="0.2">
      <c r="A3469" s="54">
        <v>12397</v>
      </c>
      <c r="B3469" s="54" t="s">
        <v>539</v>
      </c>
      <c r="C3469" s="55" t="s">
        <v>976</v>
      </c>
      <c r="D3469" s="54" t="s">
        <v>5135</v>
      </c>
      <c r="E3469" s="56">
        <v>44739</v>
      </c>
      <c r="F3469" s="26">
        <v>48392</v>
      </c>
      <c r="G3469" s="55" t="s">
        <v>5646</v>
      </c>
      <c r="H3469" s="57">
        <v>10000000</v>
      </c>
      <c r="I3469" s="39"/>
      <c r="J3469" s="40"/>
      <c r="K3469" s="45">
        <v>10000000</v>
      </c>
    </row>
    <row r="3470" spans="1:11" s="23" customFormat="1" ht="22.5" x14ac:dyDescent="0.2">
      <c r="A3470" s="54">
        <v>12398</v>
      </c>
      <c r="B3470" s="54" t="s">
        <v>539</v>
      </c>
      <c r="C3470" s="55" t="s">
        <v>976</v>
      </c>
      <c r="D3470" s="54" t="s">
        <v>5135</v>
      </c>
      <c r="E3470" s="56">
        <v>44739</v>
      </c>
      <c r="F3470" s="26">
        <v>48392</v>
      </c>
      <c r="G3470" s="55" t="s">
        <v>1960</v>
      </c>
      <c r="H3470" s="57">
        <v>5000000</v>
      </c>
      <c r="I3470" s="39"/>
      <c r="J3470" s="40"/>
      <c r="K3470" s="45">
        <v>5000000</v>
      </c>
    </row>
    <row r="3471" spans="1:11" s="23" customFormat="1" ht="33.75" x14ac:dyDescent="0.2">
      <c r="A3471" s="54">
        <v>12399</v>
      </c>
      <c r="B3471" s="54" t="s">
        <v>539</v>
      </c>
      <c r="C3471" s="55" t="s">
        <v>976</v>
      </c>
      <c r="D3471" s="54" t="s">
        <v>5135</v>
      </c>
      <c r="E3471" s="56">
        <v>44739</v>
      </c>
      <c r="F3471" s="26">
        <v>48392</v>
      </c>
      <c r="G3471" s="55" t="s">
        <v>1961</v>
      </c>
      <c r="H3471" s="57">
        <v>20000000</v>
      </c>
      <c r="I3471" s="39"/>
      <c r="J3471" s="40"/>
      <c r="K3471" s="45">
        <v>20000000</v>
      </c>
    </row>
    <row r="3472" spans="1:11" s="23" customFormat="1" ht="33.75" x14ac:dyDescent="0.2">
      <c r="A3472" s="54">
        <v>12400</v>
      </c>
      <c r="B3472" s="54" t="s">
        <v>539</v>
      </c>
      <c r="C3472" s="55" t="s">
        <v>1656</v>
      </c>
      <c r="D3472" s="54" t="s">
        <v>5135</v>
      </c>
      <c r="E3472" s="56">
        <v>44739</v>
      </c>
      <c r="F3472" s="26">
        <v>48392</v>
      </c>
      <c r="G3472" s="55" t="s">
        <v>5647</v>
      </c>
      <c r="H3472" s="57">
        <v>4000000</v>
      </c>
      <c r="I3472" s="39"/>
      <c r="J3472" s="40"/>
      <c r="K3472" s="45">
        <v>4000000</v>
      </c>
    </row>
    <row r="3473" spans="1:11" s="23" customFormat="1" ht="33.75" x14ac:dyDescent="0.2">
      <c r="A3473" s="54">
        <v>12401</v>
      </c>
      <c r="B3473" s="54" t="s">
        <v>539</v>
      </c>
      <c r="C3473" s="55" t="s">
        <v>1656</v>
      </c>
      <c r="D3473" s="54" t="s">
        <v>5135</v>
      </c>
      <c r="E3473" s="56">
        <v>44739</v>
      </c>
      <c r="F3473" s="26">
        <v>48392</v>
      </c>
      <c r="G3473" s="55" t="s">
        <v>5648</v>
      </c>
      <c r="H3473" s="57">
        <v>10000000</v>
      </c>
      <c r="I3473" s="39"/>
      <c r="J3473" s="40"/>
      <c r="K3473" s="45">
        <v>10000000</v>
      </c>
    </row>
    <row r="3474" spans="1:11" s="23" customFormat="1" ht="22.5" x14ac:dyDescent="0.2">
      <c r="A3474" s="54">
        <v>12402</v>
      </c>
      <c r="B3474" s="54" t="s">
        <v>539</v>
      </c>
      <c r="C3474" s="55" t="s">
        <v>1656</v>
      </c>
      <c r="D3474" s="54" t="s">
        <v>5135</v>
      </c>
      <c r="E3474" s="56">
        <v>44739</v>
      </c>
      <c r="F3474" s="26">
        <v>48392</v>
      </c>
      <c r="G3474" s="55" t="s">
        <v>5649</v>
      </c>
      <c r="H3474" s="57">
        <v>15000000</v>
      </c>
      <c r="I3474" s="39"/>
      <c r="J3474" s="40"/>
      <c r="K3474" s="45">
        <v>15000000</v>
      </c>
    </row>
    <row r="3475" spans="1:11" s="23" customFormat="1" ht="33.75" x14ac:dyDescent="0.2">
      <c r="A3475" s="54">
        <v>12403</v>
      </c>
      <c r="B3475" s="54" t="s">
        <v>539</v>
      </c>
      <c r="C3475" s="55" t="s">
        <v>1656</v>
      </c>
      <c r="D3475" s="54" t="s">
        <v>5135</v>
      </c>
      <c r="E3475" s="56">
        <v>44739</v>
      </c>
      <c r="F3475" s="26">
        <v>48392</v>
      </c>
      <c r="G3475" s="55" t="s">
        <v>5650</v>
      </c>
      <c r="H3475" s="57">
        <v>5000000</v>
      </c>
      <c r="I3475" s="39"/>
      <c r="J3475" s="40"/>
      <c r="K3475" s="45">
        <v>5000000</v>
      </c>
    </row>
    <row r="3476" spans="1:11" s="23" customFormat="1" ht="22.5" x14ac:dyDescent="0.2">
      <c r="A3476" s="54">
        <v>12404</v>
      </c>
      <c r="B3476" s="54" t="s">
        <v>539</v>
      </c>
      <c r="C3476" s="55" t="s">
        <v>1656</v>
      </c>
      <c r="D3476" s="54" t="s">
        <v>5135</v>
      </c>
      <c r="E3476" s="56">
        <v>44739</v>
      </c>
      <c r="F3476" s="26">
        <v>48392</v>
      </c>
      <c r="G3476" s="55" t="s">
        <v>5651</v>
      </c>
      <c r="H3476" s="57">
        <v>1000000</v>
      </c>
      <c r="I3476" s="39"/>
      <c r="J3476" s="40"/>
      <c r="K3476" s="45">
        <v>1000000</v>
      </c>
    </row>
    <row r="3477" spans="1:11" s="23" customFormat="1" ht="33.75" x14ac:dyDescent="0.2">
      <c r="A3477" s="54">
        <v>12405</v>
      </c>
      <c r="B3477" s="54" t="s">
        <v>539</v>
      </c>
      <c r="C3477" s="55" t="s">
        <v>1656</v>
      </c>
      <c r="D3477" s="54" t="s">
        <v>5135</v>
      </c>
      <c r="E3477" s="56">
        <v>44739</v>
      </c>
      <c r="F3477" s="26">
        <v>48392</v>
      </c>
      <c r="G3477" s="55" t="s">
        <v>5652</v>
      </c>
      <c r="H3477" s="57">
        <v>2000000</v>
      </c>
      <c r="I3477" s="39"/>
      <c r="J3477" s="40"/>
      <c r="K3477" s="45">
        <v>2000000</v>
      </c>
    </row>
    <row r="3478" spans="1:11" s="23" customFormat="1" ht="45" x14ac:dyDescent="0.2">
      <c r="A3478" s="54">
        <v>12406</v>
      </c>
      <c r="B3478" s="54" t="s">
        <v>539</v>
      </c>
      <c r="C3478" s="55" t="s">
        <v>1656</v>
      </c>
      <c r="D3478" s="54" t="s">
        <v>5135</v>
      </c>
      <c r="E3478" s="56">
        <v>44739</v>
      </c>
      <c r="F3478" s="26">
        <v>48392</v>
      </c>
      <c r="G3478" s="55" t="s">
        <v>5653</v>
      </c>
      <c r="H3478" s="57">
        <v>10000000</v>
      </c>
      <c r="I3478" s="39"/>
      <c r="J3478" s="40"/>
      <c r="K3478" s="45">
        <v>10000000</v>
      </c>
    </row>
    <row r="3479" spans="1:11" s="23" customFormat="1" ht="33.75" x14ac:dyDescent="0.2">
      <c r="A3479" s="54">
        <v>12407</v>
      </c>
      <c r="B3479" s="54" t="s">
        <v>539</v>
      </c>
      <c r="C3479" s="55" t="s">
        <v>1656</v>
      </c>
      <c r="D3479" s="54" t="s">
        <v>5135</v>
      </c>
      <c r="E3479" s="56">
        <v>44739</v>
      </c>
      <c r="F3479" s="26">
        <v>48392</v>
      </c>
      <c r="G3479" s="55" t="s">
        <v>5654</v>
      </c>
      <c r="H3479" s="57">
        <v>10000000</v>
      </c>
      <c r="I3479" s="39"/>
      <c r="J3479" s="40"/>
      <c r="K3479" s="45">
        <v>10000000</v>
      </c>
    </row>
    <row r="3480" spans="1:11" s="23" customFormat="1" ht="33.75" x14ac:dyDescent="0.2">
      <c r="A3480" s="54">
        <v>12408</v>
      </c>
      <c r="B3480" s="54" t="s">
        <v>539</v>
      </c>
      <c r="C3480" s="55" t="s">
        <v>1656</v>
      </c>
      <c r="D3480" s="54" t="s">
        <v>5135</v>
      </c>
      <c r="E3480" s="56">
        <v>44739</v>
      </c>
      <c r="F3480" s="26">
        <v>48392</v>
      </c>
      <c r="G3480" s="55" t="s">
        <v>5655</v>
      </c>
      <c r="H3480" s="57">
        <v>5000000</v>
      </c>
      <c r="I3480" s="39"/>
      <c r="J3480" s="40"/>
      <c r="K3480" s="45">
        <v>5000000</v>
      </c>
    </row>
    <row r="3481" spans="1:11" s="23" customFormat="1" ht="33.75" x14ac:dyDescent="0.2">
      <c r="A3481" s="54">
        <v>12409</v>
      </c>
      <c r="B3481" s="54" t="s">
        <v>539</v>
      </c>
      <c r="C3481" s="55" t="s">
        <v>1656</v>
      </c>
      <c r="D3481" s="54" t="s">
        <v>5135</v>
      </c>
      <c r="E3481" s="56">
        <v>44739</v>
      </c>
      <c r="F3481" s="26">
        <v>48392</v>
      </c>
      <c r="G3481" s="55" t="s">
        <v>5656</v>
      </c>
      <c r="H3481" s="57">
        <v>2500000</v>
      </c>
      <c r="I3481" s="39"/>
      <c r="J3481" s="40"/>
      <c r="K3481" s="45">
        <v>2500000</v>
      </c>
    </row>
    <row r="3482" spans="1:11" s="23" customFormat="1" ht="33.75" x14ac:dyDescent="0.2">
      <c r="A3482" s="54">
        <v>12410</v>
      </c>
      <c r="B3482" s="54" t="s">
        <v>539</v>
      </c>
      <c r="C3482" s="55" t="s">
        <v>1656</v>
      </c>
      <c r="D3482" s="54" t="s">
        <v>5135</v>
      </c>
      <c r="E3482" s="56">
        <v>44739</v>
      </c>
      <c r="F3482" s="26">
        <v>48392</v>
      </c>
      <c r="G3482" s="55" t="s">
        <v>5657</v>
      </c>
      <c r="H3482" s="57">
        <v>5000000</v>
      </c>
      <c r="I3482" s="39"/>
      <c r="J3482" s="40"/>
      <c r="K3482" s="45">
        <v>5000000</v>
      </c>
    </row>
    <row r="3483" spans="1:11" s="23" customFormat="1" ht="33.75" x14ac:dyDescent="0.2">
      <c r="A3483" s="54">
        <v>12411</v>
      </c>
      <c r="B3483" s="54" t="s">
        <v>539</v>
      </c>
      <c r="C3483" s="55" t="s">
        <v>1656</v>
      </c>
      <c r="D3483" s="54" t="s">
        <v>5135</v>
      </c>
      <c r="E3483" s="56">
        <v>44739</v>
      </c>
      <c r="F3483" s="26">
        <v>48392</v>
      </c>
      <c r="G3483" s="55" t="s">
        <v>5658</v>
      </c>
      <c r="H3483" s="57">
        <v>2500000</v>
      </c>
      <c r="I3483" s="39"/>
      <c r="J3483" s="40"/>
      <c r="K3483" s="45">
        <v>2500000</v>
      </c>
    </row>
    <row r="3484" spans="1:11" s="23" customFormat="1" ht="45" x14ac:dyDescent="0.2">
      <c r="A3484" s="54">
        <v>12412</v>
      </c>
      <c r="B3484" s="54" t="s">
        <v>539</v>
      </c>
      <c r="C3484" s="55" t="s">
        <v>1656</v>
      </c>
      <c r="D3484" s="54" t="s">
        <v>5135</v>
      </c>
      <c r="E3484" s="56">
        <v>44739</v>
      </c>
      <c r="F3484" s="26">
        <v>48392</v>
      </c>
      <c r="G3484" s="55" t="s">
        <v>5659</v>
      </c>
      <c r="H3484" s="57">
        <v>5000000</v>
      </c>
      <c r="I3484" s="39"/>
      <c r="J3484" s="40"/>
      <c r="K3484" s="45">
        <v>5000000</v>
      </c>
    </row>
    <row r="3485" spans="1:11" s="23" customFormat="1" ht="33.75" x14ac:dyDescent="0.2">
      <c r="A3485" s="54">
        <v>12413</v>
      </c>
      <c r="B3485" s="54" t="s">
        <v>539</v>
      </c>
      <c r="C3485" s="55" t="s">
        <v>1656</v>
      </c>
      <c r="D3485" s="54" t="s">
        <v>5135</v>
      </c>
      <c r="E3485" s="56">
        <v>44739</v>
      </c>
      <c r="F3485" s="26">
        <v>48392</v>
      </c>
      <c r="G3485" s="55" t="s">
        <v>5660</v>
      </c>
      <c r="H3485" s="57">
        <v>2500000</v>
      </c>
      <c r="I3485" s="39"/>
      <c r="J3485" s="40"/>
      <c r="K3485" s="45">
        <v>2500000</v>
      </c>
    </row>
    <row r="3486" spans="1:11" s="23" customFormat="1" ht="22.5" x14ac:dyDescent="0.2">
      <c r="A3486" s="54">
        <v>12414</v>
      </c>
      <c r="B3486" s="54" t="s">
        <v>539</v>
      </c>
      <c r="C3486" s="55" t="s">
        <v>1656</v>
      </c>
      <c r="D3486" s="54" t="s">
        <v>5135</v>
      </c>
      <c r="E3486" s="56">
        <v>44739</v>
      </c>
      <c r="F3486" s="26">
        <v>48392</v>
      </c>
      <c r="G3486" s="55" t="s">
        <v>5661</v>
      </c>
      <c r="H3486" s="57">
        <v>10000000</v>
      </c>
      <c r="I3486" s="39"/>
      <c r="J3486" s="40"/>
      <c r="K3486" s="45">
        <v>10000000</v>
      </c>
    </row>
    <row r="3487" spans="1:11" s="23" customFormat="1" ht="22.5" x14ac:dyDescent="0.2">
      <c r="A3487" s="54">
        <v>12415</v>
      </c>
      <c r="B3487" s="54" t="s">
        <v>539</v>
      </c>
      <c r="C3487" s="55" t="s">
        <v>1656</v>
      </c>
      <c r="D3487" s="54" t="s">
        <v>5135</v>
      </c>
      <c r="E3487" s="56">
        <v>44739</v>
      </c>
      <c r="F3487" s="26">
        <v>48392</v>
      </c>
      <c r="G3487" s="55" t="s">
        <v>5662</v>
      </c>
      <c r="H3487" s="57">
        <v>10000000</v>
      </c>
      <c r="I3487" s="39"/>
      <c r="J3487" s="40"/>
      <c r="K3487" s="45">
        <v>10000000</v>
      </c>
    </row>
    <row r="3488" spans="1:11" s="23" customFormat="1" ht="22.5" x14ac:dyDescent="0.2">
      <c r="A3488" s="54">
        <v>12416</v>
      </c>
      <c r="B3488" s="54" t="s">
        <v>539</v>
      </c>
      <c r="C3488" s="55" t="s">
        <v>1656</v>
      </c>
      <c r="D3488" s="54" t="s">
        <v>5135</v>
      </c>
      <c r="E3488" s="56">
        <v>44739</v>
      </c>
      <c r="F3488" s="26">
        <v>48392</v>
      </c>
      <c r="G3488" s="55" t="s">
        <v>5663</v>
      </c>
      <c r="H3488" s="57">
        <v>10000000</v>
      </c>
      <c r="I3488" s="39"/>
      <c r="J3488" s="40"/>
      <c r="K3488" s="45">
        <v>10000000</v>
      </c>
    </row>
    <row r="3489" spans="1:11" s="23" customFormat="1" ht="22.5" x14ac:dyDescent="0.2">
      <c r="A3489" s="54">
        <v>12417</v>
      </c>
      <c r="B3489" s="54" t="s">
        <v>539</v>
      </c>
      <c r="C3489" s="55" t="s">
        <v>1656</v>
      </c>
      <c r="D3489" s="54" t="s">
        <v>5135</v>
      </c>
      <c r="E3489" s="56">
        <v>44739</v>
      </c>
      <c r="F3489" s="26">
        <v>48392</v>
      </c>
      <c r="G3489" s="55" t="s">
        <v>5664</v>
      </c>
      <c r="H3489" s="57">
        <v>3000000</v>
      </c>
      <c r="I3489" s="39"/>
      <c r="J3489" s="40"/>
      <c r="K3489" s="45">
        <v>3000000</v>
      </c>
    </row>
    <row r="3490" spans="1:11" s="23" customFormat="1" ht="22.5" x14ac:dyDescent="0.2">
      <c r="A3490" s="54">
        <v>12418</v>
      </c>
      <c r="B3490" s="54" t="s">
        <v>539</v>
      </c>
      <c r="C3490" s="55" t="s">
        <v>1656</v>
      </c>
      <c r="D3490" s="54" t="s">
        <v>5135</v>
      </c>
      <c r="E3490" s="56">
        <v>44739</v>
      </c>
      <c r="F3490" s="26">
        <v>48392</v>
      </c>
      <c r="G3490" s="55" t="s">
        <v>5665</v>
      </c>
      <c r="H3490" s="57">
        <v>4000000</v>
      </c>
      <c r="I3490" s="39"/>
      <c r="J3490" s="40"/>
      <c r="K3490" s="45">
        <v>4000000</v>
      </c>
    </row>
    <row r="3491" spans="1:11" s="23" customFormat="1" ht="22.5" x14ac:dyDescent="0.2">
      <c r="A3491" s="54">
        <v>12419</v>
      </c>
      <c r="B3491" s="54" t="s">
        <v>539</v>
      </c>
      <c r="C3491" s="55" t="s">
        <v>1656</v>
      </c>
      <c r="D3491" s="54" t="s">
        <v>5135</v>
      </c>
      <c r="E3491" s="56">
        <v>44739</v>
      </c>
      <c r="F3491" s="26">
        <v>48392</v>
      </c>
      <c r="G3491" s="55" t="s">
        <v>5666</v>
      </c>
      <c r="H3491" s="57">
        <v>4000000</v>
      </c>
      <c r="I3491" s="39"/>
      <c r="J3491" s="40"/>
      <c r="K3491" s="45">
        <v>4000000</v>
      </c>
    </row>
    <row r="3492" spans="1:11" s="23" customFormat="1" ht="22.5" x14ac:dyDescent="0.2">
      <c r="A3492" s="54">
        <v>12420</v>
      </c>
      <c r="B3492" s="54" t="s">
        <v>539</v>
      </c>
      <c r="C3492" s="55" t="s">
        <v>1656</v>
      </c>
      <c r="D3492" s="54" t="s">
        <v>5135</v>
      </c>
      <c r="E3492" s="56">
        <v>44739</v>
      </c>
      <c r="F3492" s="26">
        <v>48392</v>
      </c>
      <c r="G3492" s="55" t="s">
        <v>5667</v>
      </c>
      <c r="H3492" s="57">
        <v>5000000</v>
      </c>
      <c r="I3492" s="39"/>
      <c r="J3492" s="40"/>
      <c r="K3492" s="45">
        <v>5000000</v>
      </c>
    </row>
    <row r="3493" spans="1:11" s="23" customFormat="1" ht="22.5" x14ac:dyDescent="0.2">
      <c r="A3493" s="54">
        <v>12421</v>
      </c>
      <c r="B3493" s="54" t="s">
        <v>539</v>
      </c>
      <c r="C3493" s="55" t="s">
        <v>1656</v>
      </c>
      <c r="D3493" s="54" t="s">
        <v>5135</v>
      </c>
      <c r="E3493" s="56">
        <v>44739</v>
      </c>
      <c r="F3493" s="26">
        <v>48392</v>
      </c>
      <c r="G3493" s="55" t="s">
        <v>5668</v>
      </c>
      <c r="H3493" s="57">
        <v>3000000</v>
      </c>
      <c r="I3493" s="39"/>
      <c r="J3493" s="40"/>
      <c r="K3493" s="45">
        <v>3000000</v>
      </c>
    </row>
    <row r="3494" spans="1:11" s="23" customFormat="1" ht="22.5" x14ac:dyDescent="0.2">
      <c r="A3494" s="54">
        <v>12422</v>
      </c>
      <c r="B3494" s="54" t="s">
        <v>539</v>
      </c>
      <c r="C3494" s="55" t="s">
        <v>1656</v>
      </c>
      <c r="D3494" s="54" t="s">
        <v>5135</v>
      </c>
      <c r="E3494" s="56">
        <v>44739</v>
      </c>
      <c r="F3494" s="26">
        <v>48392</v>
      </c>
      <c r="G3494" s="55" t="s">
        <v>5669</v>
      </c>
      <c r="H3494" s="57">
        <v>3000000</v>
      </c>
      <c r="I3494" s="39"/>
      <c r="J3494" s="40"/>
      <c r="K3494" s="45">
        <v>3000000</v>
      </c>
    </row>
    <row r="3495" spans="1:11" s="23" customFormat="1" ht="22.5" x14ac:dyDescent="0.2">
      <c r="A3495" s="54">
        <v>12423</v>
      </c>
      <c r="B3495" s="54" t="s">
        <v>539</v>
      </c>
      <c r="C3495" s="55" t="s">
        <v>1656</v>
      </c>
      <c r="D3495" s="54" t="s">
        <v>5135</v>
      </c>
      <c r="E3495" s="56">
        <v>44739</v>
      </c>
      <c r="F3495" s="26">
        <v>48392</v>
      </c>
      <c r="G3495" s="55" t="s">
        <v>5670</v>
      </c>
      <c r="H3495" s="57">
        <v>5000000</v>
      </c>
      <c r="I3495" s="39"/>
      <c r="J3495" s="40"/>
      <c r="K3495" s="45">
        <v>5000000</v>
      </c>
    </row>
    <row r="3496" spans="1:11" s="23" customFormat="1" ht="22.5" x14ac:dyDescent="0.2">
      <c r="A3496" s="54">
        <v>12424</v>
      </c>
      <c r="B3496" s="54" t="s">
        <v>539</v>
      </c>
      <c r="C3496" s="55" t="s">
        <v>1656</v>
      </c>
      <c r="D3496" s="54" t="s">
        <v>5135</v>
      </c>
      <c r="E3496" s="56">
        <v>44739</v>
      </c>
      <c r="F3496" s="26">
        <v>48392</v>
      </c>
      <c r="G3496" s="55" t="s">
        <v>5671</v>
      </c>
      <c r="H3496" s="57">
        <v>5000000</v>
      </c>
      <c r="I3496" s="39"/>
      <c r="J3496" s="40"/>
      <c r="K3496" s="45">
        <v>5000000</v>
      </c>
    </row>
    <row r="3497" spans="1:11" s="23" customFormat="1" ht="33.75" x14ac:dyDescent="0.2">
      <c r="A3497" s="54">
        <v>12425</v>
      </c>
      <c r="B3497" s="54" t="s">
        <v>539</v>
      </c>
      <c r="C3497" s="55" t="s">
        <v>1656</v>
      </c>
      <c r="D3497" s="54" t="s">
        <v>5135</v>
      </c>
      <c r="E3497" s="56">
        <v>44739</v>
      </c>
      <c r="F3497" s="26">
        <v>48392</v>
      </c>
      <c r="G3497" s="55" t="s">
        <v>5672</v>
      </c>
      <c r="H3497" s="57">
        <v>5000000</v>
      </c>
      <c r="I3497" s="39"/>
      <c r="J3497" s="40"/>
      <c r="K3497" s="45">
        <v>5000000</v>
      </c>
    </row>
    <row r="3498" spans="1:11" s="23" customFormat="1" ht="22.5" x14ac:dyDescent="0.2">
      <c r="A3498" s="54">
        <v>12426</v>
      </c>
      <c r="B3498" s="54" t="s">
        <v>539</v>
      </c>
      <c r="C3498" s="55" t="s">
        <v>1150</v>
      </c>
      <c r="D3498" s="54" t="s">
        <v>5135</v>
      </c>
      <c r="E3498" s="56">
        <v>44739</v>
      </c>
      <c r="F3498" s="26">
        <v>48392</v>
      </c>
      <c r="G3498" s="55" t="s">
        <v>5673</v>
      </c>
      <c r="H3498" s="57">
        <v>3000000</v>
      </c>
      <c r="I3498" s="39"/>
      <c r="J3498" s="40"/>
      <c r="K3498" s="45">
        <v>3000000</v>
      </c>
    </row>
    <row r="3499" spans="1:11" s="23" customFormat="1" ht="22.5" x14ac:dyDescent="0.2">
      <c r="A3499" s="54">
        <v>12427</v>
      </c>
      <c r="B3499" s="54" t="s">
        <v>539</v>
      </c>
      <c r="C3499" s="55" t="s">
        <v>1150</v>
      </c>
      <c r="D3499" s="54" t="s">
        <v>5135</v>
      </c>
      <c r="E3499" s="56">
        <v>44739</v>
      </c>
      <c r="F3499" s="26">
        <v>48392</v>
      </c>
      <c r="G3499" s="55" t="s">
        <v>5674</v>
      </c>
      <c r="H3499" s="57">
        <v>4000000</v>
      </c>
      <c r="I3499" s="39"/>
      <c r="J3499" s="40"/>
      <c r="K3499" s="45">
        <v>4000000</v>
      </c>
    </row>
    <row r="3500" spans="1:11" s="23" customFormat="1" ht="22.5" x14ac:dyDescent="0.2">
      <c r="A3500" s="54">
        <v>12428</v>
      </c>
      <c r="B3500" s="54" t="s">
        <v>539</v>
      </c>
      <c r="C3500" s="55" t="s">
        <v>1150</v>
      </c>
      <c r="D3500" s="54" t="s">
        <v>5135</v>
      </c>
      <c r="E3500" s="56">
        <v>44739</v>
      </c>
      <c r="F3500" s="26">
        <v>48392</v>
      </c>
      <c r="G3500" s="55" t="s">
        <v>5675</v>
      </c>
      <c r="H3500" s="57">
        <v>2500000</v>
      </c>
      <c r="I3500" s="39"/>
      <c r="J3500" s="40"/>
      <c r="K3500" s="45">
        <v>2500000</v>
      </c>
    </row>
    <row r="3501" spans="1:11" s="23" customFormat="1" ht="22.5" x14ac:dyDescent="0.2">
      <c r="A3501" s="54">
        <v>12429</v>
      </c>
      <c r="B3501" s="54" t="s">
        <v>539</v>
      </c>
      <c r="C3501" s="55" t="s">
        <v>1150</v>
      </c>
      <c r="D3501" s="54" t="s">
        <v>5135</v>
      </c>
      <c r="E3501" s="56">
        <v>44739</v>
      </c>
      <c r="F3501" s="26">
        <v>48392</v>
      </c>
      <c r="G3501" s="55" t="s">
        <v>5676</v>
      </c>
      <c r="H3501" s="57">
        <v>5000000</v>
      </c>
      <c r="I3501" s="39"/>
      <c r="J3501" s="40"/>
      <c r="K3501" s="45">
        <v>5000000</v>
      </c>
    </row>
    <row r="3502" spans="1:11" s="23" customFormat="1" ht="22.5" x14ac:dyDescent="0.2">
      <c r="A3502" s="54">
        <v>12430</v>
      </c>
      <c r="B3502" s="54" t="s">
        <v>539</v>
      </c>
      <c r="C3502" s="55" t="s">
        <v>1358</v>
      </c>
      <c r="D3502" s="54" t="s">
        <v>5135</v>
      </c>
      <c r="E3502" s="56">
        <v>44739</v>
      </c>
      <c r="F3502" s="26">
        <v>48392</v>
      </c>
      <c r="G3502" s="55" t="s">
        <v>5676</v>
      </c>
      <c r="H3502" s="57">
        <v>5000000</v>
      </c>
      <c r="I3502" s="39"/>
      <c r="J3502" s="40"/>
      <c r="K3502" s="45">
        <v>5000000</v>
      </c>
    </row>
    <row r="3503" spans="1:11" s="23" customFormat="1" ht="33.75" x14ac:dyDescent="0.2">
      <c r="A3503" s="54">
        <v>12431</v>
      </c>
      <c r="B3503" s="54" t="s">
        <v>539</v>
      </c>
      <c r="C3503" s="55" t="s">
        <v>1358</v>
      </c>
      <c r="D3503" s="54" t="s">
        <v>5135</v>
      </c>
      <c r="E3503" s="56">
        <v>44739</v>
      </c>
      <c r="F3503" s="26">
        <v>48392</v>
      </c>
      <c r="G3503" s="55" t="s">
        <v>5677</v>
      </c>
      <c r="H3503" s="57">
        <v>5000000</v>
      </c>
      <c r="I3503" s="39"/>
      <c r="J3503" s="40"/>
      <c r="K3503" s="45">
        <v>5000000</v>
      </c>
    </row>
    <row r="3504" spans="1:11" s="23" customFormat="1" ht="33.75" x14ac:dyDescent="0.2">
      <c r="A3504" s="54">
        <v>12432</v>
      </c>
      <c r="B3504" s="54" t="s">
        <v>539</v>
      </c>
      <c r="C3504" s="55" t="s">
        <v>1802</v>
      </c>
      <c r="D3504" s="54" t="s">
        <v>5135</v>
      </c>
      <c r="E3504" s="56">
        <v>44739</v>
      </c>
      <c r="F3504" s="26">
        <v>48392</v>
      </c>
      <c r="G3504" s="55" t="s">
        <v>5678</v>
      </c>
      <c r="H3504" s="57">
        <v>5000000</v>
      </c>
      <c r="I3504" s="39"/>
      <c r="J3504" s="40"/>
      <c r="K3504" s="45">
        <v>5000000</v>
      </c>
    </row>
    <row r="3505" spans="1:11" s="23" customFormat="1" ht="22.5" x14ac:dyDescent="0.2">
      <c r="A3505" s="54">
        <v>12433</v>
      </c>
      <c r="B3505" s="54" t="s">
        <v>539</v>
      </c>
      <c r="C3505" s="55" t="s">
        <v>1506</v>
      </c>
      <c r="D3505" s="54" t="s">
        <v>5135</v>
      </c>
      <c r="E3505" s="56">
        <v>44739</v>
      </c>
      <c r="F3505" s="26">
        <v>48392</v>
      </c>
      <c r="G3505" s="55" t="s">
        <v>5679</v>
      </c>
      <c r="H3505" s="57">
        <v>2000000</v>
      </c>
      <c r="I3505" s="39"/>
      <c r="J3505" s="40"/>
      <c r="K3505" s="45">
        <v>2000000</v>
      </c>
    </row>
    <row r="3506" spans="1:11" s="23" customFormat="1" ht="22.5" x14ac:dyDescent="0.2">
      <c r="A3506" s="54">
        <v>12434</v>
      </c>
      <c r="B3506" s="54" t="s">
        <v>539</v>
      </c>
      <c r="C3506" s="55" t="s">
        <v>1506</v>
      </c>
      <c r="D3506" s="54" t="s">
        <v>5135</v>
      </c>
      <c r="E3506" s="56">
        <v>44739</v>
      </c>
      <c r="F3506" s="26">
        <v>48392</v>
      </c>
      <c r="G3506" s="55" t="s">
        <v>5680</v>
      </c>
      <c r="H3506" s="57">
        <v>10000000</v>
      </c>
      <c r="I3506" s="39"/>
      <c r="J3506" s="40"/>
      <c r="K3506" s="45">
        <v>10000000</v>
      </c>
    </row>
    <row r="3507" spans="1:11" s="23" customFormat="1" ht="22.5" x14ac:dyDescent="0.2">
      <c r="A3507" s="54">
        <v>12435</v>
      </c>
      <c r="B3507" s="54" t="s">
        <v>539</v>
      </c>
      <c r="C3507" s="55" t="s">
        <v>173</v>
      </c>
      <c r="D3507" s="54" t="s">
        <v>5135</v>
      </c>
      <c r="E3507" s="56">
        <v>44739</v>
      </c>
      <c r="F3507" s="26">
        <v>48392</v>
      </c>
      <c r="G3507" s="55" t="s">
        <v>5681</v>
      </c>
      <c r="H3507" s="57">
        <v>2000000</v>
      </c>
      <c r="I3507" s="39"/>
      <c r="J3507" s="40"/>
      <c r="K3507" s="45">
        <v>2000000</v>
      </c>
    </row>
    <row r="3508" spans="1:11" s="23" customFormat="1" ht="22.5" x14ac:dyDescent="0.2">
      <c r="A3508" s="54">
        <v>12436</v>
      </c>
      <c r="B3508" s="54" t="s">
        <v>539</v>
      </c>
      <c r="C3508" s="55" t="s">
        <v>173</v>
      </c>
      <c r="D3508" s="54" t="s">
        <v>5135</v>
      </c>
      <c r="E3508" s="56">
        <v>44739</v>
      </c>
      <c r="F3508" s="26">
        <v>48392</v>
      </c>
      <c r="G3508" s="55" t="s">
        <v>5682</v>
      </c>
      <c r="H3508" s="57">
        <v>4000000</v>
      </c>
      <c r="I3508" s="39"/>
      <c r="J3508" s="40"/>
      <c r="K3508" s="45">
        <v>4000000</v>
      </c>
    </row>
    <row r="3509" spans="1:11" s="23" customFormat="1" ht="33.75" x14ac:dyDescent="0.2">
      <c r="A3509" s="54">
        <v>12437</v>
      </c>
      <c r="B3509" s="54" t="s">
        <v>539</v>
      </c>
      <c r="C3509" s="55" t="s">
        <v>1803</v>
      </c>
      <c r="D3509" s="54" t="s">
        <v>5135</v>
      </c>
      <c r="E3509" s="56">
        <v>44739</v>
      </c>
      <c r="F3509" s="26">
        <v>48392</v>
      </c>
      <c r="G3509" s="55" t="s">
        <v>1965</v>
      </c>
      <c r="H3509" s="57">
        <v>4000000</v>
      </c>
      <c r="I3509" s="39"/>
      <c r="J3509" s="40"/>
      <c r="K3509" s="45">
        <v>4000000</v>
      </c>
    </row>
    <row r="3510" spans="1:11" s="23" customFormat="1" ht="33.75" x14ac:dyDescent="0.2">
      <c r="A3510" s="54">
        <v>12438</v>
      </c>
      <c r="B3510" s="54" t="s">
        <v>539</v>
      </c>
      <c r="C3510" s="55" t="s">
        <v>5683</v>
      </c>
      <c r="D3510" s="54" t="s">
        <v>5135</v>
      </c>
      <c r="E3510" s="56">
        <v>44739</v>
      </c>
      <c r="F3510" s="26">
        <v>48392</v>
      </c>
      <c r="G3510" s="55" t="s">
        <v>5678</v>
      </c>
      <c r="H3510" s="57">
        <v>5000000</v>
      </c>
      <c r="I3510" s="39"/>
      <c r="J3510" s="40"/>
      <c r="K3510" s="45">
        <v>5000000</v>
      </c>
    </row>
    <row r="3511" spans="1:11" s="23" customFormat="1" ht="22.5" x14ac:dyDescent="0.2">
      <c r="A3511" s="54">
        <v>12439</v>
      </c>
      <c r="B3511" s="54" t="s">
        <v>539</v>
      </c>
      <c r="C3511" s="55" t="s">
        <v>1801</v>
      </c>
      <c r="D3511" s="54" t="s">
        <v>5135</v>
      </c>
      <c r="E3511" s="56">
        <v>44739</v>
      </c>
      <c r="F3511" s="26">
        <v>48392</v>
      </c>
      <c r="G3511" s="55" t="s">
        <v>5684</v>
      </c>
      <c r="H3511" s="57">
        <v>1000000</v>
      </c>
      <c r="I3511" s="39"/>
      <c r="J3511" s="40"/>
      <c r="K3511" s="45">
        <v>1000000</v>
      </c>
    </row>
    <row r="3512" spans="1:11" s="23" customFormat="1" ht="22.5" x14ac:dyDescent="0.2">
      <c r="A3512" s="54">
        <v>12440</v>
      </c>
      <c r="B3512" s="54" t="s">
        <v>539</v>
      </c>
      <c r="C3512" s="55" t="s">
        <v>343</v>
      </c>
      <c r="D3512" s="54" t="s">
        <v>5135</v>
      </c>
      <c r="E3512" s="56">
        <v>44739</v>
      </c>
      <c r="F3512" s="26">
        <v>48392</v>
      </c>
      <c r="G3512" s="55" t="s">
        <v>1963</v>
      </c>
      <c r="H3512" s="57">
        <v>500000</v>
      </c>
      <c r="I3512" s="39"/>
      <c r="J3512" s="40"/>
      <c r="K3512" s="45">
        <v>500000</v>
      </c>
    </row>
    <row r="3513" spans="1:11" s="23" customFormat="1" ht="33.75" x14ac:dyDescent="0.2">
      <c r="A3513" s="54">
        <v>12441</v>
      </c>
      <c r="B3513" s="54" t="s">
        <v>539</v>
      </c>
      <c r="C3513" s="55" t="s">
        <v>2637</v>
      </c>
      <c r="D3513" s="54" t="s">
        <v>5135</v>
      </c>
      <c r="E3513" s="56">
        <v>44739</v>
      </c>
      <c r="F3513" s="26">
        <v>48392</v>
      </c>
      <c r="G3513" s="55" t="s">
        <v>5678</v>
      </c>
      <c r="H3513" s="57">
        <v>5000000</v>
      </c>
      <c r="I3513" s="39"/>
      <c r="J3513" s="40"/>
      <c r="K3513" s="45">
        <v>5000000</v>
      </c>
    </row>
    <row r="3514" spans="1:11" s="23" customFormat="1" ht="22.5" x14ac:dyDescent="0.2">
      <c r="A3514" s="54">
        <v>12442</v>
      </c>
      <c r="B3514" s="54" t="s">
        <v>539</v>
      </c>
      <c r="C3514" s="55" t="s">
        <v>4285</v>
      </c>
      <c r="D3514" s="54" t="s">
        <v>5135</v>
      </c>
      <c r="E3514" s="56">
        <v>44739</v>
      </c>
      <c r="F3514" s="26">
        <v>48392</v>
      </c>
      <c r="G3514" s="55" t="s">
        <v>5685</v>
      </c>
      <c r="H3514" s="57">
        <v>2000000</v>
      </c>
      <c r="I3514" s="39"/>
      <c r="J3514" s="40"/>
      <c r="K3514" s="45">
        <v>2000000</v>
      </c>
    </row>
    <row r="3515" spans="1:11" s="23" customFormat="1" ht="22.5" x14ac:dyDescent="0.2">
      <c r="A3515" s="54">
        <v>12443</v>
      </c>
      <c r="B3515" s="54" t="s">
        <v>539</v>
      </c>
      <c r="C3515" s="55" t="s">
        <v>784</v>
      </c>
      <c r="D3515" s="54" t="s">
        <v>5135</v>
      </c>
      <c r="E3515" s="56">
        <v>44739</v>
      </c>
      <c r="F3515" s="26">
        <v>48392</v>
      </c>
      <c r="G3515" s="55" t="s">
        <v>5686</v>
      </c>
      <c r="H3515" s="57">
        <v>2000000</v>
      </c>
      <c r="I3515" s="39"/>
      <c r="J3515" s="40"/>
      <c r="K3515" s="45">
        <v>2000000</v>
      </c>
    </row>
    <row r="3516" spans="1:11" s="23" customFormat="1" ht="33.75" x14ac:dyDescent="0.2">
      <c r="A3516" s="54">
        <v>12444</v>
      </c>
      <c r="B3516" s="54" t="s">
        <v>539</v>
      </c>
      <c r="C3516" s="55" t="s">
        <v>1065</v>
      </c>
      <c r="D3516" s="54" t="s">
        <v>5135</v>
      </c>
      <c r="E3516" s="56">
        <v>44739</v>
      </c>
      <c r="F3516" s="26">
        <v>48392</v>
      </c>
      <c r="G3516" s="55" t="s">
        <v>5687</v>
      </c>
      <c r="H3516" s="57">
        <v>1000000</v>
      </c>
      <c r="I3516" s="39"/>
      <c r="J3516" s="40"/>
      <c r="K3516" s="45">
        <v>1000000</v>
      </c>
    </row>
    <row r="3517" spans="1:11" s="23" customFormat="1" ht="33.75" x14ac:dyDescent="0.2">
      <c r="A3517" s="54">
        <v>12445</v>
      </c>
      <c r="B3517" s="54" t="s">
        <v>539</v>
      </c>
      <c r="C3517" s="55" t="s">
        <v>1065</v>
      </c>
      <c r="D3517" s="54" t="s">
        <v>5135</v>
      </c>
      <c r="E3517" s="56">
        <v>44739</v>
      </c>
      <c r="F3517" s="26">
        <v>48392</v>
      </c>
      <c r="G3517" s="55" t="s">
        <v>5688</v>
      </c>
      <c r="H3517" s="57">
        <v>5000000</v>
      </c>
      <c r="I3517" s="39"/>
      <c r="J3517" s="40"/>
      <c r="K3517" s="45">
        <v>5000000</v>
      </c>
    </row>
    <row r="3518" spans="1:11" s="23" customFormat="1" ht="33.75" x14ac:dyDescent="0.2">
      <c r="A3518" s="54">
        <v>12446</v>
      </c>
      <c r="B3518" s="54" t="s">
        <v>539</v>
      </c>
      <c r="C3518" s="55" t="s">
        <v>5689</v>
      </c>
      <c r="D3518" s="54" t="s">
        <v>5135</v>
      </c>
      <c r="E3518" s="56">
        <v>44739</v>
      </c>
      <c r="F3518" s="26">
        <v>48392</v>
      </c>
      <c r="G3518" s="55" t="s">
        <v>5678</v>
      </c>
      <c r="H3518" s="57">
        <v>5000000</v>
      </c>
      <c r="I3518" s="39"/>
      <c r="J3518" s="40"/>
      <c r="K3518" s="45">
        <v>5000000</v>
      </c>
    </row>
    <row r="3519" spans="1:11" s="23" customFormat="1" ht="33.75" x14ac:dyDescent="0.2">
      <c r="A3519" s="54">
        <v>12447</v>
      </c>
      <c r="B3519" s="54" t="s">
        <v>539</v>
      </c>
      <c r="C3519" s="55" t="s">
        <v>5690</v>
      </c>
      <c r="D3519" s="54" t="s">
        <v>5135</v>
      </c>
      <c r="E3519" s="56">
        <v>44739</v>
      </c>
      <c r="F3519" s="26">
        <v>48392</v>
      </c>
      <c r="G3519" s="55" t="s">
        <v>5678</v>
      </c>
      <c r="H3519" s="57">
        <v>5000000</v>
      </c>
      <c r="I3519" s="39"/>
      <c r="J3519" s="40"/>
      <c r="K3519" s="45">
        <v>5000000</v>
      </c>
    </row>
    <row r="3520" spans="1:11" s="23" customFormat="1" ht="33.75" x14ac:dyDescent="0.2">
      <c r="A3520" s="54">
        <v>12448</v>
      </c>
      <c r="B3520" s="54" t="s">
        <v>539</v>
      </c>
      <c r="C3520" s="55" t="s">
        <v>1549</v>
      </c>
      <c r="D3520" s="54" t="s">
        <v>5135</v>
      </c>
      <c r="E3520" s="56">
        <v>44739</v>
      </c>
      <c r="F3520" s="26">
        <v>48392</v>
      </c>
      <c r="G3520" s="55" t="s">
        <v>5691</v>
      </c>
      <c r="H3520" s="57">
        <v>3000000</v>
      </c>
      <c r="I3520" s="39"/>
      <c r="J3520" s="40"/>
      <c r="K3520" s="45">
        <v>3000000</v>
      </c>
    </row>
    <row r="3521" spans="1:11" s="23" customFormat="1" ht="45" x14ac:dyDescent="0.2">
      <c r="A3521" s="54">
        <v>12449</v>
      </c>
      <c r="B3521" s="54" t="s">
        <v>1289</v>
      </c>
      <c r="C3521" s="55" t="s">
        <v>976</v>
      </c>
      <c r="D3521" s="54" t="s">
        <v>5135</v>
      </c>
      <c r="E3521" s="56">
        <v>44739</v>
      </c>
      <c r="F3521" s="26">
        <v>48392</v>
      </c>
      <c r="G3521" s="55" t="s">
        <v>5692</v>
      </c>
      <c r="H3521" s="57">
        <v>10000000</v>
      </c>
      <c r="I3521" s="39"/>
      <c r="J3521" s="40"/>
      <c r="K3521" s="45">
        <v>10000000</v>
      </c>
    </row>
    <row r="3522" spans="1:11" s="23" customFormat="1" ht="22.5" x14ac:dyDescent="0.2">
      <c r="A3522" s="54">
        <v>12450</v>
      </c>
      <c r="B3522" s="54" t="s">
        <v>1289</v>
      </c>
      <c r="C3522" s="55" t="s">
        <v>976</v>
      </c>
      <c r="D3522" s="54" t="s">
        <v>5135</v>
      </c>
      <c r="E3522" s="56">
        <v>44739</v>
      </c>
      <c r="F3522" s="26">
        <v>48392</v>
      </c>
      <c r="G3522" s="55" t="s">
        <v>5693</v>
      </c>
      <c r="H3522" s="57">
        <v>10000000</v>
      </c>
      <c r="I3522" s="39"/>
      <c r="J3522" s="40"/>
      <c r="K3522" s="45">
        <v>10000000</v>
      </c>
    </row>
    <row r="3523" spans="1:11" s="23" customFormat="1" ht="56.25" x14ac:dyDescent="0.2">
      <c r="A3523" s="54">
        <v>12451</v>
      </c>
      <c r="B3523" s="54" t="s">
        <v>1289</v>
      </c>
      <c r="C3523" s="55" t="s">
        <v>976</v>
      </c>
      <c r="D3523" s="54" t="s">
        <v>5135</v>
      </c>
      <c r="E3523" s="56">
        <v>44739</v>
      </c>
      <c r="F3523" s="26">
        <v>48392</v>
      </c>
      <c r="G3523" s="55" t="s">
        <v>5694</v>
      </c>
      <c r="H3523" s="57">
        <v>20000000</v>
      </c>
      <c r="I3523" s="39">
        <v>18015941</v>
      </c>
      <c r="J3523" s="40" t="s">
        <v>6458</v>
      </c>
      <c r="K3523" s="45">
        <v>1984059</v>
      </c>
    </row>
    <row r="3524" spans="1:11" s="23" customFormat="1" ht="22.5" x14ac:dyDescent="0.2">
      <c r="A3524" s="54">
        <v>12452</v>
      </c>
      <c r="B3524" s="54" t="s">
        <v>1289</v>
      </c>
      <c r="C3524" s="55" t="s">
        <v>976</v>
      </c>
      <c r="D3524" s="54" t="s">
        <v>5135</v>
      </c>
      <c r="E3524" s="56">
        <v>44739</v>
      </c>
      <c r="F3524" s="26">
        <v>48392</v>
      </c>
      <c r="G3524" s="55" t="s">
        <v>5695</v>
      </c>
      <c r="H3524" s="57">
        <v>10000000</v>
      </c>
      <c r="I3524" s="39"/>
      <c r="J3524" s="40"/>
      <c r="K3524" s="45">
        <v>10000000</v>
      </c>
    </row>
    <row r="3525" spans="1:11" s="23" customFormat="1" ht="33.75" x14ac:dyDescent="0.2">
      <c r="A3525" s="54">
        <v>12453</v>
      </c>
      <c r="B3525" s="54" t="s">
        <v>1289</v>
      </c>
      <c r="C3525" s="55" t="s">
        <v>976</v>
      </c>
      <c r="D3525" s="54" t="s">
        <v>5135</v>
      </c>
      <c r="E3525" s="56">
        <v>44739</v>
      </c>
      <c r="F3525" s="26">
        <v>48392</v>
      </c>
      <c r="G3525" s="55" t="s">
        <v>5146</v>
      </c>
      <c r="H3525" s="57">
        <v>15000000</v>
      </c>
      <c r="I3525" s="39">
        <v>8500000</v>
      </c>
      <c r="J3525" s="40" t="s">
        <v>6461</v>
      </c>
      <c r="K3525" s="45">
        <v>6500000</v>
      </c>
    </row>
    <row r="3526" spans="1:11" s="23" customFormat="1" ht="33.75" x14ac:dyDescent="0.2">
      <c r="A3526" s="54">
        <v>12454</v>
      </c>
      <c r="B3526" s="54" t="s">
        <v>1289</v>
      </c>
      <c r="C3526" s="55" t="s">
        <v>976</v>
      </c>
      <c r="D3526" s="54" t="s">
        <v>5135</v>
      </c>
      <c r="E3526" s="56">
        <v>44739</v>
      </c>
      <c r="F3526" s="26">
        <v>48392</v>
      </c>
      <c r="G3526" s="55" t="s">
        <v>5147</v>
      </c>
      <c r="H3526" s="57">
        <v>15000000</v>
      </c>
      <c r="I3526" s="39">
        <v>1500000</v>
      </c>
      <c r="J3526" s="40">
        <v>44188</v>
      </c>
      <c r="K3526" s="45">
        <v>13500000</v>
      </c>
    </row>
    <row r="3527" spans="1:11" s="23" customFormat="1" ht="22.5" x14ac:dyDescent="0.2">
      <c r="A3527" s="54">
        <v>12455</v>
      </c>
      <c r="B3527" s="54" t="s">
        <v>1289</v>
      </c>
      <c r="C3527" s="55" t="s">
        <v>976</v>
      </c>
      <c r="D3527" s="54" t="s">
        <v>5135</v>
      </c>
      <c r="E3527" s="56">
        <v>44739</v>
      </c>
      <c r="F3527" s="26">
        <v>48392</v>
      </c>
      <c r="G3527" s="55" t="s">
        <v>5696</v>
      </c>
      <c r="H3527" s="57">
        <v>20000000</v>
      </c>
      <c r="I3527" s="39"/>
      <c r="J3527" s="40"/>
      <c r="K3527" s="45">
        <v>20000000</v>
      </c>
    </row>
    <row r="3528" spans="1:11" s="23" customFormat="1" ht="33.75" x14ac:dyDescent="0.2">
      <c r="A3528" s="54">
        <v>12456</v>
      </c>
      <c r="B3528" s="54" t="s">
        <v>1289</v>
      </c>
      <c r="C3528" s="55" t="s">
        <v>4327</v>
      </c>
      <c r="D3528" s="54" t="s">
        <v>5135</v>
      </c>
      <c r="E3528" s="56">
        <v>44739</v>
      </c>
      <c r="F3528" s="26">
        <v>48392</v>
      </c>
      <c r="G3528" s="55" t="s">
        <v>5697</v>
      </c>
      <c r="H3528" s="57">
        <v>15000000</v>
      </c>
      <c r="I3528" s="39"/>
      <c r="J3528" s="40"/>
      <c r="K3528" s="45">
        <v>15000000</v>
      </c>
    </row>
    <row r="3529" spans="1:11" s="23" customFormat="1" ht="45" x14ac:dyDescent="0.2">
      <c r="A3529" s="54">
        <v>12457</v>
      </c>
      <c r="B3529" s="54" t="s">
        <v>1289</v>
      </c>
      <c r="C3529" s="55" t="s">
        <v>4327</v>
      </c>
      <c r="D3529" s="54" t="s">
        <v>5135</v>
      </c>
      <c r="E3529" s="56">
        <v>44739</v>
      </c>
      <c r="F3529" s="26">
        <v>48392</v>
      </c>
      <c r="G3529" s="55" t="s">
        <v>5698</v>
      </c>
      <c r="H3529" s="57">
        <v>12500000</v>
      </c>
      <c r="I3529" s="39"/>
      <c r="J3529" s="40"/>
      <c r="K3529" s="45">
        <v>12500000</v>
      </c>
    </row>
    <row r="3530" spans="1:11" s="23" customFormat="1" ht="33.75" x14ac:dyDescent="0.2">
      <c r="A3530" s="54">
        <v>12458</v>
      </c>
      <c r="B3530" s="54" t="s">
        <v>1289</v>
      </c>
      <c r="C3530" s="55" t="s">
        <v>4327</v>
      </c>
      <c r="D3530" s="54" t="s">
        <v>5135</v>
      </c>
      <c r="E3530" s="56">
        <v>44739</v>
      </c>
      <c r="F3530" s="26">
        <v>48392</v>
      </c>
      <c r="G3530" s="55" t="s">
        <v>5699</v>
      </c>
      <c r="H3530" s="57">
        <v>10000000</v>
      </c>
      <c r="I3530" s="39"/>
      <c r="J3530" s="40"/>
      <c r="K3530" s="45">
        <v>10000000</v>
      </c>
    </row>
    <row r="3531" spans="1:11" s="23" customFormat="1" ht="33.75" x14ac:dyDescent="0.2">
      <c r="A3531" s="54">
        <v>12459</v>
      </c>
      <c r="B3531" s="54" t="s">
        <v>1289</v>
      </c>
      <c r="C3531" s="55" t="s">
        <v>4327</v>
      </c>
      <c r="D3531" s="54" t="s">
        <v>5135</v>
      </c>
      <c r="E3531" s="56">
        <v>44739</v>
      </c>
      <c r="F3531" s="26">
        <v>48392</v>
      </c>
      <c r="G3531" s="55" t="s">
        <v>5700</v>
      </c>
      <c r="H3531" s="57">
        <v>5000000</v>
      </c>
      <c r="I3531" s="39"/>
      <c r="J3531" s="40"/>
      <c r="K3531" s="45">
        <v>5000000</v>
      </c>
    </row>
    <row r="3532" spans="1:11" s="23" customFormat="1" ht="33.75" x14ac:dyDescent="0.2">
      <c r="A3532" s="54">
        <v>12460</v>
      </c>
      <c r="B3532" s="54" t="s">
        <v>1289</v>
      </c>
      <c r="C3532" s="55" t="s">
        <v>4327</v>
      </c>
      <c r="D3532" s="54" t="s">
        <v>5135</v>
      </c>
      <c r="E3532" s="56">
        <v>44739</v>
      </c>
      <c r="F3532" s="26">
        <v>48392</v>
      </c>
      <c r="G3532" s="55" t="s">
        <v>5701</v>
      </c>
      <c r="H3532" s="57">
        <v>4000000</v>
      </c>
      <c r="I3532" s="39">
        <v>3000000</v>
      </c>
      <c r="J3532" s="40">
        <v>44883</v>
      </c>
      <c r="K3532" s="45">
        <v>1000000</v>
      </c>
    </row>
    <row r="3533" spans="1:11" s="23" customFormat="1" ht="33.75" x14ac:dyDescent="0.2">
      <c r="A3533" s="54">
        <v>12461</v>
      </c>
      <c r="B3533" s="54" t="s">
        <v>1289</v>
      </c>
      <c r="C3533" s="55" t="s">
        <v>4327</v>
      </c>
      <c r="D3533" s="54" t="s">
        <v>5135</v>
      </c>
      <c r="E3533" s="56">
        <v>44739</v>
      </c>
      <c r="F3533" s="26">
        <v>48392</v>
      </c>
      <c r="G3533" s="55" t="s">
        <v>5702</v>
      </c>
      <c r="H3533" s="57">
        <v>4000000</v>
      </c>
      <c r="I3533" s="39"/>
      <c r="J3533" s="40"/>
      <c r="K3533" s="45">
        <v>4000000</v>
      </c>
    </row>
    <row r="3534" spans="1:11" s="23" customFormat="1" ht="33.75" x14ac:dyDescent="0.2">
      <c r="A3534" s="54">
        <v>12462</v>
      </c>
      <c r="B3534" s="54" t="s">
        <v>1289</v>
      </c>
      <c r="C3534" s="55" t="s">
        <v>4327</v>
      </c>
      <c r="D3534" s="54" t="s">
        <v>5135</v>
      </c>
      <c r="E3534" s="56">
        <v>44739</v>
      </c>
      <c r="F3534" s="26">
        <v>48392</v>
      </c>
      <c r="G3534" s="55" t="s">
        <v>5703</v>
      </c>
      <c r="H3534" s="57">
        <v>500000</v>
      </c>
      <c r="I3534" s="39"/>
      <c r="J3534" s="40"/>
      <c r="K3534" s="45">
        <v>500000</v>
      </c>
    </row>
    <row r="3535" spans="1:11" s="23" customFormat="1" ht="33.75" x14ac:dyDescent="0.2">
      <c r="A3535" s="54">
        <v>12463</v>
      </c>
      <c r="B3535" s="54" t="s">
        <v>1289</v>
      </c>
      <c r="C3535" s="55" t="s">
        <v>4327</v>
      </c>
      <c r="D3535" s="54" t="s">
        <v>5135</v>
      </c>
      <c r="E3535" s="56">
        <v>44739</v>
      </c>
      <c r="F3535" s="26">
        <v>48392</v>
      </c>
      <c r="G3535" s="55" t="s">
        <v>5704</v>
      </c>
      <c r="H3535" s="57">
        <v>3500000</v>
      </c>
      <c r="I3535" s="39">
        <v>1500000</v>
      </c>
      <c r="J3535" s="40">
        <v>44883</v>
      </c>
      <c r="K3535" s="45">
        <v>2000000</v>
      </c>
    </row>
    <row r="3536" spans="1:11" s="23" customFormat="1" ht="33.75" x14ac:dyDescent="0.2">
      <c r="A3536" s="54">
        <v>12464</v>
      </c>
      <c r="B3536" s="54" t="s">
        <v>1289</v>
      </c>
      <c r="C3536" s="55" t="s">
        <v>4327</v>
      </c>
      <c r="D3536" s="54" t="s">
        <v>5135</v>
      </c>
      <c r="E3536" s="56">
        <v>44739</v>
      </c>
      <c r="F3536" s="26">
        <v>48392</v>
      </c>
      <c r="G3536" s="55" t="s">
        <v>5694</v>
      </c>
      <c r="H3536" s="57">
        <v>10000000</v>
      </c>
      <c r="I3536" s="39">
        <v>5000000</v>
      </c>
      <c r="J3536" s="40">
        <v>44883</v>
      </c>
      <c r="K3536" s="45">
        <v>5000000</v>
      </c>
    </row>
    <row r="3537" spans="1:11" s="23" customFormat="1" ht="67.5" x14ac:dyDescent="0.2">
      <c r="A3537" s="54">
        <v>12465</v>
      </c>
      <c r="B3537" s="54" t="s">
        <v>1289</v>
      </c>
      <c r="C3537" s="55" t="s">
        <v>4327</v>
      </c>
      <c r="D3537" s="54" t="s">
        <v>5135</v>
      </c>
      <c r="E3537" s="56">
        <v>44739</v>
      </c>
      <c r="F3537" s="26">
        <v>48392</v>
      </c>
      <c r="G3537" s="55" t="s">
        <v>5705</v>
      </c>
      <c r="H3537" s="57">
        <v>500000</v>
      </c>
      <c r="I3537" s="39"/>
      <c r="J3537" s="40"/>
      <c r="K3537" s="45">
        <v>500000</v>
      </c>
    </row>
    <row r="3538" spans="1:11" s="23" customFormat="1" ht="45" x14ac:dyDescent="0.2">
      <c r="A3538" s="54">
        <v>12466</v>
      </c>
      <c r="B3538" s="54" t="s">
        <v>1289</v>
      </c>
      <c r="C3538" s="55" t="s">
        <v>1967</v>
      </c>
      <c r="D3538" s="54" t="s">
        <v>5135</v>
      </c>
      <c r="E3538" s="56">
        <v>44739</v>
      </c>
      <c r="F3538" s="26">
        <v>48392</v>
      </c>
      <c r="G3538" s="55" t="s">
        <v>5706</v>
      </c>
      <c r="H3538" s="57">
        <v>5000000</v>
      </c>
      <c r="I3538" s="39"/>
      <c r="J3538" s="40"/>
      <c r="K3538" s="45">
        <v>5000000</v>
      </c>
    </row>
    <row r="3539" spans="1:11" s="23" customFormat="1" ht="33.75" x14ac:dyDescent="0.2">
      <c r="A3539" s="54">
        <v>12467</v>
      </c>
      <c r="B3539" s="54" t="s">
        <v>1289</v>
      </c>
      <c r="C3539" s="55" t="s">
        <v>1335</v>
      </c>
      <c r="D3539" s="54" t="s">
        <v>5135</v>
      </c>
      <c r="E3539" s="56">
        <v>44739</v>
      </c>
      <c r="F3539" s="26">
        <v>48392</v>
      </c>
      <c r="G3539" s="55" t="s">
        <v>5707</v>
      </c>
      <c r="H3539" s="57">
        <v>10000000</v>
      </c>
      <c r="I3539" s="39"/>
      <c r="J3539" s="40"/>
      <c r="K3539" s="45">
        <v>10000000</v>
      </c>
    </row>
    <row r="3540" spans="1:11" s="23" customFormat="1" ht="22.5" x14ac:dyDescent="0.2">
      <c r="A3540" s="54">
        <v>12468</v>
      </c>
      <c r="B3540" s="54" t="s">
        <v>1289</v>
      </c>
      <c r="C3540" s="55" t="s">
        <v>1335</v>
      </c>
      <c r="D3540" s="54" t="s">
        <v>5135</v>
      </c>
      <c r="E3540" s="56">
        <v>44739</v>
      </c>
      <c r="F3540" s="26">
        <v>48392</v>
      </c>
      <c r="G3540" s="55" t="s">
        <v>5708</v>
      </c>
      <c r="H3540" s="57">
        <v>500000</v>
      </c>
      <c r="I3540" s="39"/>
      <c r="J3540" s="40"/>
      <c r="K3540" s="45">
        <v>500000</v>
      </c>
    </row>
    <row r="3541" spans="1:11" s="23" customFormat="1" ht="22.5" x14ac:dyDescent="0.2">
      <c r="A3541" s="54">
        <v>12469</v>
      </c>
      <c r="B3541" s="54" t="s">
        <v>1289</v>
      </c>
      <c r="C3541" s="55" t="s">
        <v>1335</v>
      </c>
      <c r="D3541" s="54" t="s">
        <v>5135</v>
      </c>
      <c r="E3541" s="56">
        <v>44739</v>
      </c>
      <c r="F3541" s="26">
        <v>48392</v>
      </c>
      <c r="G3541" s="55" t="s">
        <v>1969</v>
      </c>
      <c r="H3541" s="57">
        <v>8000000</v>
      </c>
      <c r="I3541" s="39"/>
      <c r="J3541" s="40"/>
      <c r="K3541" s="45">
        <v>8000000</v>
      </c>
    </row>
    <row r="3542" spans="1:11" s="23" customFormat="1" ht="22.5" x14ac:dyDescent="0.2">
      <c r="A3542" s="54">
        <v>12470</v>
      </c>
      <c r="B3542" s="54" t="s">
        <v>1289</v>
      </c>
      <c r="C3542" s="55" t="s">
        <v>1335</v>
      </c>
      <c r="D3542" s="54" t="s">
        <v>5135</v>
      </c>
      <c r="E3542" s="56">
        <v>44739</v>
      </c>
      <c r="F3542" s="26">
        <v>48392</v>
      </c>
      <c r="G3542" s="55" t="s">
        <v>1968</v>
      </c>
      <c r="H3542" s="57">
        <v>12000000</v>
      </c>
      <c r="I3542" s="39"/>
      <c r="J3542" s="40"/>
      <c r="K3542" s="45">
        <v>12000000</v>
      </c>
    </row>
    <row r="3543" spans="1:11" s="23" customFormat="1" ht="33.75" x14ac:dyDescent="0.2">
      <c r="A3543" s="54">
        <v>12471</v>
      </c>
      <c r="B3543" s="54" t="s">
        <v>1289</v>
      </c>
      <c r="C3543" s="55" t="s">
        <v>1335</v>
      </c>
      <c r="D3543" s="54" t="s">
        <v>5135</v>
      </c>
      <c r="E3543" s="56">
        <v>44739</v>
      </c>
      <c r="F3543" s="26">
        <v>48392</v>
      </c>
      <c r="G3543" s="55" t="s">
        <v>5709</v>
      </c>
      <c r="H3543" s="57">
        <v>22000000</v>
      </c>
      <c r="I3543" s="39"/>
      <c r="J3543" s="40"/>
      <c r="K3543" s="45">
        <v>22000000</v>
      </c>
    </row>
    <row r="3544" spans="1:11" s="23" customFormat="1" ht="22.5" x14ac:dyDescent="0.2">
      <c r="A3544" s="54">
        <v>12472</v>
      </c>
      <c r="B3544" s="54" t="s">
        <v>1289</v>
      </c>
      <c r="C3544" s="55" t="s">
        <v>1335</v>
      </c>
      <c r="D3544" s="54" t="s">
        <v>5135</v>
      </c>
      <c r="E3544" s="56">
        <v>44739</v>
      </c>
      <c r="F3544" s="26">
        <v>48392</v>
      </c>
      <c r="G3544" s="55" t="s">
        <v>5710</v>
      </c>
      <c r="H3544" s="57">
        <v>2000000</v>
      </c>
      <c r="I3544" s="39"/>
      <c r="J3544" s="40"/>
      <c r="K3544" s="45">
        <v>2000000</v>
      </c>
    </row>
    <row r="3545" spans="1:11" s="23" customFormat="1" ht="22.5" x14ac:dyDescent="0.2">
      <c r="A3545" s="54">
        <v>12473</v>
      </c>
      <c r="B3545" s="54" t="s">
        <v>1289</v>
      </c>
      <c r="C3545" s="55" t="s">
        <v>1335</v>
      </c>
      <c r="D3545" s="54" t="s">
        <v>5135</v>
      </c>
      <c r="E3545" s="56">
        <v>44739</v>
      </c>
      <c r="F3545" s="26">
        <v>48392</v>
      </c>
      <c r="G3545" s="55" t="s">
        <v>5711</v>
      </c>
      <c r="H3545" s="57">
        <v>5000000</v>
      </c>
      <c r="I3545" s="39"/>
      <c r="J3545" s="40"/>
      <c r="K3545" s="45">
        <v>5000000</v>
      </c>
    </row>
    <row r="3546" spans="1:11" s="23" customFormat="1" ht="22.5" x14ac:dyDescent="0.2">
      <c r="A3546" s="54">
        <v>12474</v>
      </c>
      <c r="B3546" s="54" t="s">
        <v>1289</v>
      </c>
      <c r="C3546" s="55" t="s">
        <v>1335</v>
      </c>
      <c r="D3546" s="54" t="s">
        <v>5135</v>
      </c>
      <c r="E3546" s="56">
        <v>44739</v>
      </c>
      <c r="F3546" s="26">
        <v>48392</v>
      </c>
      <c r="G3546" s="55" t="s">
        <v>5712</v>
      </c>
      <c r="H3546" s="57">
        <v>5000000</v>
      </c>
      <c r="I3546" s="39">
        <v>3000000</v>
      </c>
      <c r="J3546" s="40">
        <v>44865</v>
      </c>
      <c r="K3546" s="45">
        <v>2000000</v>
      </c>
    </row>
    <row r="3547" spans="1:11" s="23" customFormat="1" ht="22.5" x14ac:dyDescent="0.2">
      <c r="A3547" s="54">
        <v>12475</v>
      </c>
      <c r="B3547" s="54" t="s">
        <v>1289</v>
      </c>
      <c r="C3547" s="55" t="s">
        <v>1335</v>
      </c>
      <c r="D3547" s="54" t="s">
        <v>5135</v>
      </c>
      <c r="E3547" s="56">
        <v>44739</v>
      </c>
      <c r="F3547" s="26">
        <v>48392</v>
      </c>
      <c r="G3547" s="55" t="s">
        <v>5713</v>
      </c>
      <c r="H3547" s="57">
        <v>4000000</v>
      </c>
      <c r="I3547" s="39"/>
      <c r="J3547" s="40"/>
      <c r="K3547" s="45">
        <v>4000000</v>
      </c>
    </row>
    <row r="3548" spans="1:11" s="23" customFormat="1" ht="33.75" x14ac:dyDescent="0.2">
      <c r="A3548" s="54">
        <v>12476</v>
      </c>
      <c r="B3548" s="54" t="s">
        <v>1289</v>
      </c>
      <c r="C3548" s="55" t="s">
        <v>1335</v>
      </c>
      <c r="D3548" s="54" t="s">
        <v>5135</v>
      </c>
      <c r="E3548" s="56">
        <v>44739</v>
      </c>
      <c r="F3548" s="26">
        <v>48392</v>
      </c>
      <c r="G3548" s="55" t="s">
        <v>5714</v>
      </c>
      <c r="H3548" s="57">
        <v>10000000</v>
      </c>
      <c r="I3548" s="39"/>
      <c r="J3548" s="40"/>
      <c r="K3548" s="45">
        <v>10000000</v>
      </c>
    </row>
    <row r="3549" spans="1:11" s="23" customFormat="1" ht="33.75" x14ac:dyDescent="0.2">
      <c r="A3549" s="54">
        <v>12477</v>
      </c>
      <c r="B3549" s="54" t="s">
        <v>1289</v>
      </c>
      <c r="C3549" s="55" t="s">
        <v>1335</v>
      </c>
      <c r="D3549" s="54" t="s">
        <v>5135</v>
      </c>
      <c r="E3549" s="56">
        <v>44739</v>
      </c>
      <c r="F3549" s="26">
        <v>48392</v>
      </c>
      <c r="G3549" s="55" t="s">
        <v>5715</v>
      </c>
      <c r="H3549" s="57">
        <v>5000000</v>
      </c>
      <c r="I3549" s="39"/>
      <c r="J3549" s="40"/>
      <c r="K3549" s="45">
        <v>5000000</v>
      </c>
    </row>
    <row r="3550" spans="1:11" s="23" customFormat="1" ht="33.75" x14ac:dyDescent="0.2">
      <c r="A3550" s="54">
        <v>12478</v>
      </c>
      <c r="B3550" s="54" t="s">
        <v>1289</v>
      </c>
      <c r="C3550" s="55" t="s">
        <v>1335</v>
      </c>
      <c r="D3550" s="54" t="s">
        <v>5135</v>
      </c>
      <c r="E3550" s="56">
        <v>44739</v>
      </c>
      <c r="F3550" s="26">
        <v>48392</v>
      </c>
      <c r="G3550" s="55" t="s">
        <v>5716</v>
      </c>
      <c r="H3550" s="57">
        <v>5000000</v>
      </c>
      <c r="I3550" s="39"/>
      <c r="J3550" s="40"/>
      <c r="K3550" s="45">
        <v>5000000</v>
      </c>
    </row>
    <row r="3551" spans="1:11" s="23" customFormat="1" ht="33.75" x14ac:dyDescent="0.2">
      <c r="A3551" s="54">
        <v>12479</v>
      </c>
      <c r="B3551" s="54" t="s">
        <v>1289</v>
      </c>
      <c r="C3551" s="55" t="s">
        <v>1335</v>
      </c>
      <c r="D3551" s="54" t="s">
        <v>5135</v>
      </c>
      <c r="E3551" s="56">
        <v>44739</v>
      </c>
      <c r="F3551" s="26">
        <v>48392</v>
      </c>
      <c r="G3551" s="55" t="s">
        <v>5717</v>
      </c>
      <c r="H3551" s="57">
        <v>5000000</v>
      </c>
      <c r="I3551" s="39"/>
      <c r="J3551" s="40"/>
      <c r="K3551" s="45">
        <v>5000000</v>
      </c>
    </row>
    <row r="3552" spans="1:11" s="23" customFormat="1" ht="33.75" x14ac:dyDescent="0.2">
      <c r="A3552" s="54">
        <v>12480</v>
      </c>
      <c r="B3552" s="54" t="s">
        <v>1289</v>
      </c>
      <c r="C3552" s="55" t="s">
        <v>1335</v>
      </c>
      <c r="D3552" s="54" t="s">
        <v>5135</v>
      </c>
      <c r="E3552" s="56">
        <v>44739</v>
      </c>
      <c r="F3552" s="26">
        <v>48392</v>
      </c>
      <c r="G3552" s="55" t="s">
        <v>5718</v>
      </c>
      <c r="H3552" s="57">
        <v>5000000</v>
      </c>
      <c r="I3552" s="39"/>
      <c r="J3552" s="40"/>
      <c r="K3552" s="45">
        <v>5000000</v>
      </c>
    </row>
    <row r="3553" spans="1:11" s="23" customFormat="1" ht="33.75" x14ac:dyDescent="0.2">
      <c r="A3553" s="54">
        <v>12481</v>
      </c>
      <c r="B3553" s="54" t="s">
        <v>1289</v>
      </c>
      <c r="C3553" s="55" t="s">
        <v>2648</v>
      </c>
      <c r="D3553" s="54" t="s">
        <v>5135</v>
      </c>
      <c r="E3553" s="56">
        <v>44739</v>
      </c>
      <c r="F3553" s="26">
        <v>48392</v>
      </c>
      <c r="G3553" s="55" t="s">
        <v>5719</v>
      </c>
      <c r="H3553" s="57">
        <v>1500000</v>
      </c>
      <c r="I3553" s="39"/>
      <c r="J3553" s="40"/>
      <c r="K3553" s="45">
        <v>1500000</v>
      </c>
    </row>
    <row r="3554" spans="1:11" s="23" customFormat="1" ht="33.75" x14ac:dyDescent="0.2">
      <c r="A3554" s="54">
        <v>12482</v>
      </c>
      <c r="B3554" s="54" t="s">
        <v>1289</v>
      </c>
      <c r="C3554" s="55" t="s">
        <v>2648</v>
      </c>
      <c r="D3554" s="54" t="s">
        <v>5135</v>
      </c>
      <c r="E3554" s="56">
        <v>44739</v>
      </c>
      <c r="F3554" s="26">
        <v>48392</v>
      </c>
      <c r="G3554" s="55" t="s">
        <v>5720</v>
      </c>
      <c r="H3554" s="57">
        <v>3000000</v>
      </c>
      <c r="I3554" s="39"/>
      <c r="J3554" s="40"/>
      <c r="K3554" s="45">
        <v>3000000</v>
      </c>
    </row>
    <row r="3555" spans="1:11" s="23" customFormat="1" ht="22.5" x14ac:dyDescent="0.2">
      <c r="A3555" s="54">
        <v>12483</v>
      </c>
      <c r="B3555" s="54" t="s">
        <v>1289</v>
      </c>
      <c r="C3555" s="55" t="s">
        <v>2648</v>
      </c>
      <c r="D3555" s="54" t="s">
        <v>5135</v>
      </c>
      <c r="E3555" s="56">
        <v>44739</v>
      </c>
      <c r="F3555" s="26">
        <v>48392</v>
      </c>
      <c r="G3555" s="55" t="s">
        <v>5721</v>
      </c>
      <c r="H3555" s="57">
        <v>2500000</v>
      </c>
      <c r="I3555" s="39"/>
      <c r="J3555" s="40"/>
      <c r="K3555" s="45">
        <v>2500000</v>
      </c>
    </row>
    <row r="3556" spans="1:11" s="23" customFormat="1" ht="22.5" x14ac:dyDescent="0.2">
      <c r="A3556" s="54">
        <v>12484</v>
      </c>
      <c r="B3556" s="54" t="s">
        <v>1289</v>
      </c>
      <c r="C3556" s="55" t="s">
        <v>2648</v>
      </c>
      <c r="D3556" s="54" t="s">
        <v>5135</v>
      </c>
      <c r="E3556" s="56">
        <v>44739</v>
      </c>
      <c r="F3556" s="26">
        <v>48392</v>
      </c>
      <c r="G3556" s="55" t="s">
        <v>5722</v>
      </c>
      <c r="H3556" s="57">
        <v>2750000</v>
      </c>
      <c r="I3556" s="39"/>
      <c r="J3556" s="40"/>
      <c r="K3556" s="45">
        <v>2750000</v>
      </c>
    </row>
    <row r="3557" spans="1:11" s="23" customFormat="1" ht="22.5" x14ac:dyDescent="0.2">
      <c r="A3557" s="54">
        <v>12485</v>
      </c>
      <c r="B3557" s="54" t="s">
        <v>1289</v>
      </c>
      <c r="C3557" s="55" t="s">
        <v>5723</v>
      </c>
      <c r="D3557" s="54" t="s">
        <v>5135</v>
      </c>
      <c r="E3557" s="56">
        <v>44739</v>
      </c>
      <c r="F3557" s="26">
        <v>48392</v>
      </c>
      <c r="G3557" s="55" t="s">
        <v>5694</v>
      </c>
      <c r="H3557" s="57">
        <v>1000000</v>
      </c>
      <c r="I3557" s="39"/>
      <c r="J3557" s="40"/>
      <c r="K3557" s="45">
        <v>1000000</v>
      </c>
    </row>
    <row r="3558" spans="1:11" s="23" customFormat="1" ht="45" x14ac:dyDescent="0.2">
      <c r="A3558" s="54">
        <v>12486</v>
      </c>
      <c r="B3558" s="54" t="s">
        <v>1289</v>
      </c>
      <c r="C3558" s="55" t="s">
        <v>1698</v>
      </c>
      <c r="D3558" s="54" t="s">
        <v>5135</v>
      </c>
      <c r="E3558" s="56">
        <v>44739</v>
      </c>
      <c r="F3558" s="26">
        <v>48392</v>
      </c>
      <c r="G3558" s="55" t="s">
        <v>5724</v>
      </c>
      <c r="H3558" s="57">
        <v>15000000</v>
      </c>
      <c r="I3558" s="39"/>
      <c r="J3558" s="40"/>
      <c r="K3558" s="45">
        <v>15000000</v>
      </c>
    </row>
    <row r="3559" spans="1:11" s="23" customFormat="1" ht="45" x14ac:dyDescent="0.2">
      <c r="A3559" s="54">
        <v>12487</v>
      </c>
      <c r="B3559" s="54" t="s">
        <v>1289</v>
      </c>
      <c r="C3559" s="55" t="s">
        <v>4337</v>
      </c>
      <c r="D3559" s="54" t="s">
        <v>5135</v>
      </c>
      <c r="E3559" s="56">
        <v>44739</v>
      </c>
      <c r="F3559" s="26">
        <v>48392</v>
      </c>
      <c r="G3559" s="55" t="s">
        <v>5725</v>
      </c>
      <c r="H3559" s="57">
        <v>20000000</v>
      </c>
      <c r="I3559" s="39"/>
      <c r="J3559" s="40"/>
      <c r="K3559" s="45">
        <v>20000000</v>
      </c>
    </row>
    <row r="3560" spans="1:11" s="23" customFormat="1" ht="56.25" x14ac:dyDescent="0.2">
      <c r="A3560" s="54">
        <v>12488</v>
      </c>
      <c r="B3560" s="54" t="s">
        <v>1289</v>
      </c>
      <c r="C3560" s="55" t="s">
        <v>4337</v>
      </c>
      <c r="D3560" s="54" t="s">
        <v>5135</v>
      </c>
      <c r="E3560" s="56">
        <v>44739</v>
      </c>
      <c r="F3560" s="26">
        <v>48392</v>
      </c>
      <c r="G3560" s="55" t="s">
        <v>5726</v>
      </c>
      <c r="H3560" s="57">
        <v>15000000</v>
      </c>
      <c r="I3560" s="39"/>
      <c r="J3560" s="40"/>
      <c r="K3560" s="45">
        <v>15000000</v>
      </c>
    </row>
    <row r="3561" spans="1:11" s="23" customFormat="1" ht="56.25" x14ac:dyDescent="0.2">
      <c r="A3561" s="54">
        <v>12489</v>
      </c>
      <c r="B3561" s="54" t="s">
        <v>1289</v>
      </c>
      <c r="C3561" s="55" t="s">
        <v>4337</v>
      </c>
      <c r="D3561" s="54" t="s">
        <v>5135</v>
      </c>
      <c r="E3561" s="56">
        <v>44739</v>
      </c>
      <c r="F3561" s="26">
        <v>48392</v>
      </c>
      <c r="G3561" s="55" t="s">
        <v>5727</v>
      </c>
      <c r="H3561" s="57">
        <v>15000000</v>
      </c>
      <c r="I3561" s="39"/>
      <c r="J3561" s="40"/>
      <c r="K3561" s="45">
        <v>15000000</v>
      </c>
    </row>
    <row r="3562" spans="1:11" s="23" customFormat="1" ht="56.25" x14ac:dyDescent="0.2">
      <c r="A3562" s="54">
        <v>12490</v>
      </c>
      <c r="B3562" s="54" t="s">
        <v>1289</v>
      </c>
      <c r="C3562" s="55" t="s">
        <v>4337</v>
      </c>
      <c r="D3562" s="54" t="s">
        <v>5135</v>
      </c>
      <c r="E3562" s="56">
        <v>44739</v>
      </c>
      <c r="F3562" s="26">
        <v>48392</v>
      </c>
      <c r="G3562" s="55" t="s">
        <v>5728</v>
      </c>
      <c r="H3562" s="57">
        <v>15000000</v>
      </c>
      <c r="I3562" s="39"/>
      <c r="J3562" s="40"/>
      <c r="K3562" s="45">
        <v>15000000</v>
      </c>
    </row>
    <row r="3563" spans="1:11" s="23" customFormat="1" ht="56.25" x14ac:dyDescent="0.2">
      <c r="A3563" s="54">
        <v>12491</v>
      </c>
      <c r="B3563" s="54" t="s">
        <v>1289</v>
      </c>
      <c r="C3563" s="55" t="s">
        <v>4337</v>
      </c>
      <c r="D3563" s="54" t="s">
        <v>5135</v>
      </c>
      <c r="E3563" s="56">
        <v>44739</v>
      </c>
      <c r="F3563" s="26">
        <v>48392</v>
      </c>
      <c r="G3563" s="55" t="s">
        <v>5729</v>
      </c>
      <c r="H3563" s="57">
        <v>15000000</v>
      </c>
      <c r="I3563" s="39"/>
      <c r="J3563" s="40"/>
      <c r="K3563" s="45">
        <v>15000000</v>
      </c>
    </row>
    <row r="3564" spans="1:11" s="23" customFormat="1" ht="56.25" x14ac:dyDescent="0.2">
      <c r="A3564" s="54">
        <v>12492</v>
      </c>
      <c r="B3564" s="54" t="s">
        <v>1289</v>
      </c>
      <c r="C3564" s="55" t="s">
        <v>4337</v>
      </c>
      <c r="D3564" s="54" t="s">
        <v>5135</v>
      </c>
      <c r="E3564" s="56">
        <v>44739</v>
      </c>
      <c r="F3564" s="26">
        <v>48392</v>
      </c>
      <c r="G3564" s="55" t="s">
        <v>5730</v>
      </c>
      <c r="H3564" s="57">
        <v>15000000</v>
      </c>
      <c r="I3564" s="39"/>
      <c r="J3564" s="40"/>
      <c r="K3564" s="45">
        <v>15000000</v>
      </c>
    </row>
    <row r="3565" spans="1:11" s="23" customFormat="1" ht="56.25" x14ac:dyDescent="0.2">
      <c r="A3565" s="54">
        <v>12493</v>
      </c>
      <c r="B3565" s="54" t="s">
        <v>1289</v>
      </c>
      <c r="C3565" s="55" t="s">
        <v>4337</v>
      </c>
      <c r="D3565" s="54" t="s">
        <v>5135</v>
      </c>
      <c r="E3565" s="56">
        <v>44739</v>
      </c>
      <c r="F3565" s="26">
        <v>48392</v>
      </c>
      <c r="G3565" s="55" t="s">
        <v>5731</v>
      </c>
      <c r="H3565" s="57">
        <v>15000000</v>
      </c>
      <c r="I3565" s="39"/>
      <c r="J3565" s="40"/>
      <c r="K3565" s="45">
        <v>15000000</v>
      </c>
    </row>
    <row r="3566" spans="1:11" s="23" customFormat="1" ht="45" x14ac:dyDescent="0.2">
      <c r="A3566" s="54">
        <v>12494</v>
      </c>
      <c r="B3566" s="54" t="s">
        <v>1289</v>
      </c>
      <c r="C3566" s="55" t="s">
        <v>1151</v>
      </c>
      <c r="D3566" s="54" t="s">
        <v>5135</v>
      </c>
      <c r="E3566" s="56">
        <v>44739</v>
      </c>
      <c r="F3566" s="26">
        <v>48392</v>
      </c>
      <c r="G3566" s="55" t="s">
        <v>5732</v>
      </c>
      <c r="H3566" s="57">
        <v>4000000</v>
      </c>
      <c r="I3566" s="39"/>
      <c r="J3566" s="40"/>
      <c r="K3566" s="45">
        <v>4000000</v>
      </c>
    </row>
    <row r="3567" spans="1:11" s="23" customFormat="1" ht="22.5" x14ac:dyDescent="0.2">
      <c r="A3567" s="54">
        <v>12495</v>
      </c>
      <c r="B3567" s="54" t="s">
        <v>1289</v>
      </c>
      <c r="C3567" s="55" t="s">
        <v>1151</v>
      </c>
      <c r="D3567" s="54" t="s">
        <v>5135</v>
      </c>
      <c r="E3567" s="56">
        <v>44739</v>
      </c>
      <c r="F3567" s="26">
        <v>48392</v>
      </c>
      <c r="G3567" s="55" t="s">
        <v>5733</v>
      </c>
      <c r="H3567" s="57">
        <v>2500000</v>
      </c>
      <c r="I3567" s="39">
        <v>1375000</v>
      </c>
      <c r="J3567" s="40">
        <v>44883</v>
      </c>
      <c r="K3567" s="45">
        <v>1125000</v>
      </c>
    </row>
    <row r="3568" spans="1:11" s="23" customFormat="1" ht="45" x14ac:dyDescent="0.2">
      <c r="A3568" s="54">
        <v>12496</v>
      </c>
      <c r="B3568" s="54" t="s">
        <v>1289</v>
      </c>
      <c r="C3568" s="55" t="s">
        <v>1151</v>
      </c>
      <c r="D3568" s="54" t="s">
        <v>5135</v>
      </c>
      <c r="E3568" s="56">
        <v>44739</v>
      </c>
      <c r="F3568" s="26">
        <v>48392</v>
      </c>
      <c r="G3568" s="55" t="s">
        <v>5734</v>
      </c>
      <c r="H3568" s="57">
        <v>750000</v>
      </c>
      <c r="I3568" s="39"/>
      <c r="J3568" s="40"/>
      <c r="K3568" s="45">
        <v>750000</v>
      </c>
    </row>
    <row r="3569" spans="1:11" s="23" customFormat="1" ht="45" x14ac:dyDescent="0.2">
      <c r="A3569" s="54">
        <v>12497</v>
      </c>
      <c r="B3569" s="54" t="s">
        <v>1289</v>
      </c>
      <c r="C3569" s="55" t="s">
        <v>1151</v>
      </c>
      <c r="D3569" s="54" t="s">
        <v>5135</v>
      </c>
      <c r="E3569" s="56">
        <v>44739</v>
      </c>
      <c r="F3569" s="26">
        <v>48392</v>
      </c>
      <c r="G3569" s="55" t="s">
        <v>5735</v>
      </c>
      <c r="H3569" s="57">
        <v>1500000</v>
      </c>
      <c r="I3569" s="39"/>
      <c r="J3569" s="40"/>
      <c r="K3569" s="45">
        <v>1500000</v>
      </c>
    </row>
    <row r="3570" spans="1:11" s="23" customFormat="1" ht="45" x14ac:dyDescent="0.2">
      <c r="A3570" s="54">
        <v>12498</v>
      </c>
      <c r="B3570" s="54" t="s">
        <v>1289</v>
      </c>
      <c r="C3570" s="55" t="s">
        <v>1151</v>
      </c>
      <c r="D3570" s="54" t="s">
        <v>5135</v>
      </c>
      <c r="E3570" s="56">
        <v>44739</v>
      </c>
      <c r="F3570" s="26">
        <v>48392</v>
      </c>
      <c r="G3570" s="55" t="s">
        <v>5736</v>
      </c>
      <c r="H3570" s="57">
        <v>500000</v>
      </c>
      <c r="I3570" s="39"/>
      <c r="J3570" s="40"/>
      <c r="K3570" s="45">
        <v>500000</v>
      </c>
    </row>
    <row r="3571" spans="1:11" s="23" customFormat="1" ht="22.5" x14ac:dyDescent="0.2">
      <c r="A3571" s="54">
        <v>12499</v>
      </c>
      <c r="B3571" s="54" t="s">
        <v>1289</v>
      </c>
      <c r="C3571" s="55" t="s">
        <v>1151</v>
      </c>
      <c r="D3571" s="54" t="s">
        <v>5135</v>
      </c>
      <c r="E3571" s="56">
        <v>44739</v>
      </c>
      <c r="F3571" s="26">
        <v>48392</v>
      </c>
      <c r="G3571" s="55" t="s">
        <v>5737</v>
      </c>
      <c r="H3571" s="57">
        <v>1500000</v>
      </c>
      <c r="I3571" s="39"/>
      <c r="J3571" s="40"/>
      <c r="K3571" s="45">
        <v>1500000</v>
      </c>
    </row>
    <row r="3572" spans="1:11" s="23" customFormat="1" ht="33.75" x14ac:dyDescent="0.2">
      <c r="A3572" s="54">
        <v>12500</v>
      </c>
      <c r="B3572" s="54" t="s">
        <v>1289</v>
      </c>
      <c r="C3572" s="55" t="s">
        <v>1151</v>
      </c>
      <c r="D3572" s="54" t="s">
        <v>5135</v>
      </c>
      <c r="E3572" s="56">
        <v>44739</v>
      </c>
      <c r="F3572" s="26">
        <v>48392</v>
      </c>
      <c r="G3572" s="55" t="s">
        <v>5738</v>
      </c>
      <c r="H3572" s="57">
        <v>2500000</v>
      </c>
      <c r="I3572" s="39"/>
      <c r="J3572" s="40"/>
      <c r="K3572" s="45">
        <v>2500000</v>
      </c>
    </row>
    <row r="3573" spans="1:11" s="23" customFormat="1" ht="45" x14ac:dyDescent="0.2">
      <c r="A3573" s="54">
        <v>12501</v>
      </c>
      <c r="B3573" s="54" t="s">
        <v>1289</v>
      </c>
      <c r="C3573" s="55" t="s">
        <v>1151</v>
      </c>
      <c r="D3573" s="54" t="s">
        <v>5135</v>
      </c>
      <c r="E3573" s="56">
        <v>44739</v>
      </c>
      <c r="F3573" s="26">
        <v>48392</v>
      </c>
      <c r="G3573" s="55" t="s">
        <v>5739</v>
      </c>
      <c r="H3573" s="57">
        <v>3000000</v>
      </c>
      <c r="I3573" s="39"/>
      <c r="J3573" s="40"/>
      <c r="K3573" s="45">
        <v>3000000</v>
      </c>
    </row>
    <row r="3574" spans="1:11" s="23" customFormat="1" ht="45" x14ac:dyDescent="0.2">
      <c r="A3574" s="54">
        <v>12502</v>
      </c>
      <c r="B3574" s="54" t="s">
        <v>1289</v>
      </c>
      <c r="C3574" s="55" t="s">
        <v>1151</v>
      </c>
      <c r="D3574" s="54" t="s">
        <v>5135</v>
      </c>
      <c r="E3574" s="56">
        <v>44739</v>
      </c>
      <c r="F3574" s="26">
        <v>48392</v>
      </c>
      <c r="G3574" s="55" t="s">
        <v>5740</v>
      </c>
      <c r="H3574" s="57">
        <v>2500000</v>
      </c>
      <c r="I3574" s="39"/>
      <c r="J3574" s="40"/>
      <c r="K3574" s="45">
        <v>2500000</v>
      </c>
    </row>
    <row r="3575" spans="1:11" s="23" customFormat="1" ht="45" x14ac:dyDescent="0.2">
      <c r="A3575" s="54">
        <v>12503</v>
      </c>
      <c r="B3575" s="54" t="s">
        <v>1289</v>
      </c>
      <c r="C3575" s="55" t="s">
        <v>1151</v>
      </c>
      <c r="D3575" s="54" t="s">
        <v>5135</v>
      </c>
      <c r="E3575" s="56">
        <v>44739</v>
      </c>
      <c r="F3575" s="26">
        <v>48392</v>
      </c>
      <c r="G3575" s="55" t="s">
        <v>5741</v>
      </c>
      <c r="H3575" s="57">
        <v>1500000</v>
      </c>
      <c r="I3575" s="39">
        <v>1000000</v>
      </c>
      <c r="J3575" s="40">
        <v>44883</v>
      </c>
      <c r="K3575" s="45">
        <v>500000</v>
      </c>
    </row>
    <row r="3576" spans="1:11" s="23" customFormat="1" ht="56.25" x14ac:dyDescent="0.2">
      <c r="A3576" s="54">
        <v>12504</v>
      </c>
      <c r="B3576" s="54" t="s">
        <v>1289</v>
      </c>
      <c r="C3576" s="55" t="s">
        <v>1151</v>
      </c>
      <c r="D3576" s="54" t="s">
        <v>5135</v>
      </c>
      <c r="E3576" s="56">
        <v>44739</v>
      </c>
      <c r="F3576" s="26">
        <v>48392</v>
      </c>
      <c r="G3576" s="55" t="s">
        <v>5742</v>
      </c>
      <c r="H3576" s="57">
        <v>743000</v>
      </c>
      <c r="I3576" s="39"/>
      <c r="J3576" s="40"/>
      <c r="K3576" s="45">
        <v>743000</v>
      </c>
    </row>
    <row r="3577" spans="1:11" s="23" customFormat="1" ht="56.25" x14ac:dyDescent="0.2">
      <c r="A3577" s="54">
        <v>12505</v>
      </c>
      <c r="B3577" s="54" t="s">
        <v>1289</v>
      </c>
      <c r="C3577" s="55" t="s">
        <v>1151</v>
      </c>
      <c r="D3577" s="54" t="s">
        <v>5135</v>
      </c>
      <c r="E3577" s="56">
        <v>44739</v>
      </c>
      <c r="F3577" s="26">
        <v>48392</v>
      </c>
      <c r="G3577" s="55" t="s">
        <v>5743</v>
      </c>
      <c r="H3577" s="57">
        <v>633000</v>
      </c>
      <c r="I3577" s="39"/>
      <c r="J3577" s="40"/>
      <c r="K3577" s="45">
        <v>633000</v>
      </c>
    </row>
    <row r="3578" spans="1:11" s="23" customFormat="1" ht="56.25" x14ac:dyDescent="0.2">
      <c r="A3578" s="54">
        <v>12506</v>
      </c>
      <c r="B3578" s="54" t="s">
        <v>1289</v>
      </c>
      <c r="C3578" s="55" t="s">
        <v>527</v>
      </c>
      <c r="D3578" s="54" t="s">
        <v>5135</v>
      </c>
      <c r="E3578" s="56">
        <v>44739</v>
      </c>
      <c r="F3578" s="26">
        <v>48392</v>
      </c>
      <c r="G3578" s="55" t="s">
        <v>5744</v>
      </c>
      <c r="H3578" s="57">
        <v>1000000</v>
      </c>
      <c r="I3578" s="39"/>
      <c r="J3578" s="40"/>
      <c r="K3578" s="45">
        <v>1000000</v>
      </c>
    </row>
    <row r="3579" spans="1:11" s="23" customFormat="1" ht="45" x14ac:dyDescent="0.2">
      <c r="A3579" s="54">
        <v>12507</v>
      </c>
      <c r="B3579" s="54" t="s">
        <v>1289</v>
      </c>
      <c r="C3579" s="55" t="s">
        <v>1181</v>
      </c>
      <c r="D3579" s="54" t="s">
        <v>5135</v>
      </c>
      <c r="E3579" s="56">
        <v>44739</v>
      </c>
      <c r="F3579" s="26">
        <v>48392</v>
      </c>
      <c r="G3579" s="55" t="s">
        <v>5745</v>
      </c>
      <c r="H3579" s="57">
        <v>15000000</v>
      </c>
      <c r="I3579" s="39"/>
      <c r="J3579" s="40"/>
      <c r="K3579" s="45">
        <v>15000000</v>
      </c>
    </row>
    <row r="3580" spans="1:11" s="23" customFormat="1" ht="45" x14ac:dyDescent="0.2">
      <c r="A3580" s="54">
        <v>12508</v>
      </c>
      <c r="B3580" s="54" t="s">
        <v>1289</v>
      </c>
      <c r="C3580" s="55" t="s">
        <v>1181</v>
      </c>
      <c r="D3580" s="54" t="s">
        <v>5135</v>
      </c>
      <c r="E3580" s="56">
        <v>44739</v>
      </c>
      <c r="F3580" s="26">
        <v>48392</v>
      </c>
      <c r="G3580" s="55" t="s">
        <v>5746</v>
      </c>
      <c r="H3580" s="57">
        <v>15000000</v>
      </c>
      <c r="I3580" s="39"/>
      <c r="J3580" s="40"/>
      <c r="K3580" s="45">
        <v>15000000</v>
      </c>
    </row>
    <row r="3581" spans="1:11" s="23" customFormat="1" ht="22.5" x14ac:dyDescent="0.2">
      <c r="A3581" s="54">
        <v>12509</v>
      </c>
      <c r="B3581" s="54" t="s">
        <v>1289</v>
      </c>
      <c r="C3581" s="55" t="s">
        <v>1442</v>
      </c>
      <c r="D3581" s="54" t="s">
        <v>5135</v>
      </c>
      <c r="E3581" s="56">
        <v>44739</v>
      </c>
      <c r="F3581" s="26">
        <v>48392</v>
      </c>
      <c r="G3581" s="55" t="s">
        <v>5694</v>
      </c>
      <c r="H3581" s="57">
        <v>1000000</v>
      </c>
      <c r="I3581" s="39">
        <v>1000000</v>
      </c>
      <c r="J3581" s="40">
        <v>44883</v>
      </c>
      <c r="K3581" s="45">
        <v>0</v>
      </c>
    </row>
    <row r="3582" spans="1:11" s="23" customFormat="1" ht="22.5" x14ac:dyDescent="0.2">
      <c r="A3582" s="54">
        <v>12510</v>
      </c>
      <c r="B3582" s="54" t="s">
        <v>1289</v>
      </c>
      <c r="C3582" s="55" t="s">
        <v>1182</v>
      </c>
      <c r="D3582" s="54" t="s">
        <v>5135</v>
      </c>
      <c r="E3582" s="56">
        <v>44739</v>
      </c>
      <c r="F3582" s="26">
        <v>48392</v>
      </c>
      <c r="G3582" s="55" t="s">
        <v>5747</v>
      </c>
      <c r="H3582" s="57">
        <v>3000000</v>
      </c>
      <c r="I3582" s="39"/>
      <c r="J3582" s="40"/>
      <c r="K3582" s="45">
        <v>3000000</v>
      </c>
    </row>
    <row r="3583" spans="1:11" s="23" customFormat="1" ht="67.5" x14ac:dyDescent="0.2">
      <c r="A3583" s="54">
        <v>12511</v>
      </c>
      <c r="B3583" s="54" t="s">
        <v>1289</v>
      </c>
      <c r="C3583" s="55" t="s">
        <v>1182</v>
      </c>
      <c r="D3583" s="54" t="s">
        <v>5135</v>
      </c>
      <c r="E3583" s="56">
        <v>44739</v>
      </c>
      <c r="F3583" s="26">
        <v>48392</v>
      </c>
      <c r="G3583" s="55" t="s">
        <v>5748</v>
      </c>
      <c r="H3583" s="57">
        <v>500000</v>
      </c>
      <c r="I3583" s="39"/>
      <c r="J3583" s="40"/>
      <c r="K3583" s="45">
        <v>500000</v>
      </c>
    </row>
    <row r="3584" spans="1:11" s="23" customFormat="1" ht="22.5" x14ac:dyDescent="0.2">
      <c r="A3584" s="54">
        <v>12512</v>
      </c>
      <c r="B3584" s="54" t="s">
        <v>1289</v>
      </c>
      <c r="C3584" s="55" t="s">
        <v>1182</v>
      </c>
      <c r="D3584" s="54" t="s">
        <v>5135</v>
      </c>
      <c r="E3584" s="56">
        <v>44739</v>
      </c>
      <c r="F3584" s="26">
        <v>48392</v>
      </c>
      <c r="G3584" s="55" t="s">
        <v>5694</v>
      </c>
      <c r="H3584" s="57">
        <v>1000000</v>
      </c>
      <c r="I3584" s="39"/>
      <c r="J3584" s="40"/>
      <c r="K3584" s="45">
        <v>1000000</v>
      </c>
    </row>
    <row r="3585" spans="1:11" s="23" customFormat="1" ht="22.5" x14ac:dyDescent="0.2">
      <c r="A3585" s="54">
        <v>12513</v>
      </c>
      <c r="B3585" s="54" t="s">
        <v>1289</v>
      </c>
      <c r="C3585" s="55" t="s">
        <v>799</v>
      </c>
      <c r="D3585" s="54" t="s">
        <v>5135</v>
      </c>
      <c r="E3585" s="56">
        <v>44739</v>
      </c>
      <c r="F3585" s="26">
        <v>48392</v>
      </c>
      <c r="G3585" s="55" t="s">
        <v>5694</v>
      </c>
      <c r="H3585" s="57">
        <v>1000000</v>
      </c>
      <c r="I3585" s="39"/>
      <c r="J3585" s="40"/>
      <c r="K3585" s="45">
        <v>1000000</v>
      </c>
    </row>
    <row r="3586" spans="1:11" s="23" customFormat="1" ht="22.5" x14ac:dyDescent="0.2">
      <c r="A3586" s="54">
        <v>12514</v>
      </c>
      <c r="B3586" s="54" t="s">
        <v>1289</v>
      </c>
      <c r="C3586" s="55" t="s">
        <v>5749</v>
      </c>
      <c r="D3586" s="54" t="s">
        <v>5135</v>
      </c>
      <c r="E3586" s="56">
        <v>44739</v>
      </c>
      <c r="F3586" s="26">
        <v>48392</v>
      </c>
      <c r="G3586" s="55" t="s">
        <v>5694</v>
      </c>
      <c r="H3586" s="57">
        <v>1000000</v>
      </c>
      <c r="I3586" s="39"/>
      <c r="J3586" s="40"/>
      <c r="K3586" s="45">
        <v>1000000</v>
      </c>
    </row>
    <row r="3587" spans="1:11" s="23" customFormat="1" ht="22.5" x14ac:dyDescent="0.2">
      <c r="A3587" s="54">
        <v>12515</v>
      </c>
      <c r="B3587" s="54" t="s">
        <v>1289</v>
      </c>
      <c r="C3587" s="55" t="s">
        <v>5750</v>
      </c>
      <c r="D3587" s="54" t="s">
        <v>5135</v>
      </c>
      <c r="E3587" s="56">
        <v>44739</v>
      </c>
      <c r="F3587" s="26">
        <v>48392</v>
      </c>
      <c r="G3587" s="55" t="s">
        <v>5694</v>
      </c>
      <c r="H3587" s="57">
        <v>1000000</v>
      </c>
      <c r="I3587" s="39"/>
      <c r="J3587" s="40"/>
      <c r="K3587" s="45">
        <v>1000000</v>
      </c>
    </row>
    <row r="3588" spans="1:11" s="23" customFormat="1" ht="22.5" x14ac:dyDescent="0.2">
      <c r="A3588" s="54">
        <v>12516</v>
      </c>
      <c r="B3588" s="54" t="s">
        <v>1289</v>
      </c>
      <c r="C3588" s="55" t="s">
        <v>5751</v>
      </c>
      <c r="D3588" s="54" t="s">
        <v>5135</v>
      </c>
      <c r="E3588" s="56">
        <v>44739</v>
      </c>
      <c r="F3588" s="26">
        <v>48392</v>
      </c>
      <c r="G3588" s="55" t="s">
        <v>5694</v>
      </c>
      <c r="H3588" s="57">
        <v>1000000</v>
      </c>
      <c r="I3588" s="39"/>
      <c r="J3588" s="40"/>
      <c r="K3588" s="45">
        <v>1000000</v>
      </c>
    </row>
    <row r="3589" spans="1:11" s="23" customFormat="1" ht="22.5" x14ac:dyDescent="0.2">
      <c r="A3589" s="54">
        <v>12517</v>
      </c>
      <c r="B3589" s="54" t="s">
        <v>1289</v>
      </c>
      <c r="C3589" s="55" t="s">
        <v>5752</v>
      </c>
      <c r="D3589" s="54" t="s">
        <v>5135</v>
      </c>
      <c r="E3589" s="56">
        <v>44739</v>
      </c>
      <c r="F3589" s="26">
        <v>48392</v>
      </c>
      <c r="G3589" s="55" t="s">
        <v>5753</v>
      </c>
      <c r="H3589" s="57">
        <v>1250000</v>
      </c>
      <c r="I3589" s="39"/>
      <c r="J3589" s="40"/>
      <c r="K3589" s="45">
        <v>1250000</v>
      </c>
    </row>
    <row r="3590" spans="1:11" s="23" customFormat="1" ht="33.75" x14ac:dyDescent="0.2">
      <c r="A3590" s="54">
        <v>12518</v>
      </c>
      <c r="B3590" s="54" t="s">
        <v>1289</v>
      </c>
      <c r="C3590" s="55" t="s">
        <v>5752</v>
      </c>
      <c r="D3590" s="54" t="s">
        <v>5135</v>
      </c>
      <c r="E3590" s="56">
        <v>44739</v>
      </c>
      <c r="F3590" s="26">
        <v>48392</v>
      </c>
      <c r="G3590" s="55" t="s">
        <v>5754</v>
      </c>
      <c r="H3590" s="57">
        <v>2000000</v>
      </c>
      <c r="I3590" s="39"/>
      <c r="J3590" s="40"/>
      <c r="K3590" s="45">
        <v>2000000</v>
      </c>
    </row>
    <row r="3591" spans="1:11" s="23" customFormat="1" ht="22.5" x14ac:dyDescent="0.2">
      <c r="A3591" s="54">
        <v>12519</v>
      </c>
      <c r="B3591" s="54" t="s">
        <v>1289</v>
      </c>
      <c r="C3591" s="55" t="s">
        <v>5755</v>
      </c>
      <c r="D3591" s="54" t="s">
        <v>5135</v>
      </c>
      <c r="E3591" s="56">
        <v>44739</v>
      </c>
      <c r="F3591" s="26">
        <v>48392</v>
      </c>
      <c r="G3591" s="55" t="s">
        <v>5694</v>
      </c>
      <c r="H3591" s="57">
        <v>1000000</v>
      </c>
      <c r="I3591" s="39"/>
      <c r="J3591" s="40"/>
      <c r="K3591" s="45">
        <v>1000000</v>
      </c>
    </row>
    <row r="3592" spans="1:11" s="23" customFormat="1" ht="22.5" x14ac:dyDescent="0.2">
      <c r="A3592" s="54">
        <v>12520</v>
      </c>
      <c r="B3592" s="54" t="s">
        <v>1289</v>
      </c>
      <c r="C3592" s="55" t="s">
        <v>1180</v>
      </c>
      <c r="D3592" s="54" t="s">
        <v>5135</v>
      </c>
      <c r="E3592" s="56">
        <v>44739</v>
      </c>
      <c r="F3592" s="26">
        <v>48392</v>
      </c>
      <c r="G3592" s="55" t="s">
        <v>5694</v>
      </c>
      <c r="H3592" s="57">
        <v>1000000</v>
      </c>
      <c r="I3592" s="39"/>
      <c r="J3592" s="40"/>
      <c r="K3592" s="45">
        <v>1000000</v>
      </c>
    </row>
    <row r="3593" spans="1:11" s="23" customFormat="1" ht="33.75" x14ac:dyDescent="0.2">
      <c r="A3593" s="54">
        <v>12521</v>
      </c>
      <c r="B3593" s="54" t="s">
        <v>1289</v>
      </c>
      <c r="C3593" s="55" t="s">
        <v>1180</v>
      </c>
      <c r="D3593" s="54" t="s">
        <v>5135</v>
      </c>
      <c r="E3593" s="56">
        <v>44739</v>
      </c>
      <c r="F3593" s="26">
        <v>48392</v>
      </c>
      <c r="G3593" s="55" t="s">
        <v>5756</v>
      </c>
      <c r="H3593" s="57">
        <v>15000000</v>
      </c>
      <c r="I3593" s="39">
        <v>11000000</v>
      </c>
      <c r="J3593" s="40">
        <v>44883</v>
      </c>
      <c r="K3593" s="45">
        <v>4000000</v>
      </c>
    </row>
    <row r="3594" spans="1:11" s="23" customFormat="1" ht="22.5" x14ac:dyDescent="0.2">
      <c r="A3594" s="54">
        <v>12522</v>
      </c>
      <c r="B3594" s="54" t="s">
        <v>1289</v>
      </c>
      <c r="C3594" s="55" t="s">
        <v>5757</v>
      </c>
      <c r="D3594" s="54" t="s">
        <v>5135</v>
      </c>
      <c r="E3594" s="56">
        <v>44739</v>
      </c>
      <c r="F3594" s="26">
        <v>48392</v>
      </c>
      <c r="G3594" s="55" t="s">
        <v>5694</v>
      </c>
      <c r="H3594" s="57">
        <v>1000000</v>
      </c>
      <c r="I3594" s="39"/>
      <c r="J3594" s="40"/>
      <c r="K3594" s="45">
        <v>1000000</v>
      </c>
    </row>
    <row r="3595" spans="1:11" s="23" customFormat="1" ht="22.5" x14ac:dyDescent="0.2">
      <c r="A3595" s="54">
        <v>12523</v>
      </c>
      <c r="B3595" s="54" t="s">
        <v>1289</v>
      </c>
      <c r="C3595" s="55" t="s">
        <v>5758</v>
      </c>
      <c r="D3595" s="54" t="s">
        <v>5135</v>
      </c>
      <c r="E3595" s="56">
        <v>44739</v>
      </c>
      <c r="F3595" s="26">
        <v>48392</v>
      </c>
      <c r="G3595" s="55" t="s">
        <v>5694</v>
      </c>
      <c r="H3595" s="57">
        <v>1000000</v>
      </c>
      <c r="I3595" s="39"/>
      <c r="J3595" s="40"/>
      <c r="K3595" s="45">
        <v>1000000</v>
      </c>
    </row>
    <row r="3596" spans="1:11" s="23" customFormat="1" ht="22.5" x14ac:dyDescent="0.2">
      <c r="A3596" s="54">
        <v>12524</v>
      </c>
      <c r="B3596" s="54" t="s">
        <v>1289</v>
      </c>
      <c r="C3596" s="55" t="s">
        <v>1804</v>
      </c>
      <c r="D3596" s="54" t="s">
        <v>5135</v>
      </c>
      <c r="E3596" s="56">
        <v>44739</v>
      </c>
      <c r="F3596" s="26">
        <v>48392</v>
      </c>
      <c r="G3596" s="55" t="s">
        <v>5694</v>
      </c>
      <c r="H3596" s="57">
        <v>1000000</v>
      </c>
      <c r="I3596" s="39"/>
      <c r="J3596" s="40"/>
      <c r="K3596" s="45">
        <v>1000000</v>
      </c>
    </row>
    <row r="3597" spans="1:11" s="23" customFormat="1" ht="22.5" x14ac:dyDescent="0.2">
      <c r="A3597" s="54">
        <v>12525</v>
      </c>
      <c r="B3597" s="54" t="s">
        <v>1289</v>
      </c>
      <c r="C3597" s="55" t="s">
        <v>5759</v>
      </c>
      <c r="D3597" s="54" t="s">
        <v>5135</v>
      </c>
      <c r="E3597" s="56">
        <v>44739</v>
      </c>
      <c r="F3597" s="26">
        <v>48392</v>
      </c>
      <c r="G3597" s="55" t="s">
        <v>5694</v>
      </c>
      <c r="H3597" s="57">
        <v>1000000</v>
      </c>
      <c r="I3597" s="39"/>
      <c r="J3597" s="40"/>
      <c r="K3597" s="45">
        <v>1000000</v>
      </c>
    </row>
    <row r="3598" spans="1:11" s="23" customFormat="1" ht="22.5" x14ac:dyDescent="0.2">
      <c r="A3598" s="54">
        <v>12526</v>
      </c>
      <c r="B3598" s="54" t="s">
        <v>1289</v>
      </c>
      <c r="C3598" s="55" t="s">
        <v>5760</v>
      </c>
      <c r="D3598" s="54" t="s">
        <v>5135</v>
      </c>
      <c r="E3598" s="56">
        <v>44739</v>
      </c>
      <c r="F3598" s="26">
        <v>48392</v>
      </c>
      <c r="G3598" s="55" t="s">
        <v>5694</v>
      </c>
      <c r="H3598" s="57">
        <v>1000000</v>
      </c>
      <c r="I3598" s="39"/>
      <c r="J3598" s="40"/>
      <c r="K3598" s="45">
        <v>1000000</v>
      </c>
    </row>
    <row r="3599" spans="1:11" s="23" customFormat="1" ht="45" x14ac:dyDescent="0.2">
      <c r="A3599" s="54">
        <v>12527</v>
      </c>
      <c r="B3599" s="54" t="s">
        <v>1289</v>
      </c>
      <c r="C3599" s="55" t="s">
        <v>899</v>
      </c>
      <c r="D3599" s="54" t="s">
        <v>5135</v>
      </c>
      <c r="E3599" s="56">
        <v>44739</v>
      </c>
      <c r="F3599" s="26">
        <v>48392</v>
      </c>
      <c r="G3599" s="55" t="s">
        <v>5761</v>
      </c>
      <c r="H3599" s="57">
        <v>3000000</v>
      </c>
      <c r="I3599" s="39"/>
      <c r="J3599" s="40"/>
      <c r="K3599" s="45">
        <v>3000000</v>
      </c>
    </row>
    <row r="3600" spans="1:11" s="23" customFormat="1" ht="33.75" x14ac:dyDescent="0.2">
      <c r="A3600" s="54">
        <v>12528</v>
      </c>
      <c r="B3600" s="54" t="s">
        <v>1289</v>
      </c>
      <c r="C3600" s="55" t="s">
        <v>899</v>
      </c>
      <c r="D3600" s="54" t="s">
        <v>5135</v>
      </c>
      <c r="E3600" s="56">
        <v>44739</v>
      </c>
      <c r="F3600" s="26">
        <v>48392</v>
      </c>
      <c r="G3600" s="55" t="s">
        <v>5762</v>
      </c>
      <c r="H3600" s="57">
        <v>2500000</v>
      </c>
      <c r="I3600" s="39"/>
      <c r="J3600" s="40"/>
      <c r="K3600" s="45">
        <v>2500000</v>
      </c>
    </row>
    <row r="3601" spans="1:11" s="23" customFormat="1" ht="22.5" x14ac:dyDescent="0.2">
      <c r="A3601" s="54">
        <v>12529</v>
      </c>
      <c r="B3601" s="54" t="s">
        <v>1289</v>
      </c>
      <c r="C3601" s="55" t="s">
        <v>899</v>
      </c>
      <c r="D3601" s="54" t="s">
        <v>5135</v>
      </c>
      <c r="E3601" s="56">
        <v>44739</v>
      </c>
      <c r="F3601" s="26">
        <v>48392</v>
      </c>
      <c r="G3601" s="55" t="s">
        <v>5763</v>
      </c>
      <c r="H3601" s="57">
        <v>1500000</v>
      </c>
      <c r="I3601" s="39"/>
      <c r="J3601" s="40"/>
      <c r="K3601" s="45">
        <v>1500000</v>
      </c>
    </row>
    <row r="3602" spans="1:11" s="23" customFormat="1" ht="22.5" x14ac:dyDescent="0.2">
      <c r="A3602" s="54">
        <v>12530</v>
      </c>
      <c r="B3602" s="54" t="s">
        <v>1289</v>
      </c>
      <c r="C3602" s="55" t="s">
        <v>5764</v>
      </c>
      <c r="D3602" s="54" t="s">
        <v>5135</v>
      </c>
      <c r="E3602" s="56">
        <v>44739</v>
      </c>
      <c r="F3602" s="26">
        <v>48392</v>
      </c>
      <c r="G3602" s="55" t="s">
        <v>5694</v>
      </c>
      <c r="H3602" s="57">
        <v>1000000</v>
      </c>
      <c r="I3602" s="39"/>
      <c r="J3602" s="40"/>
      <c r="K3602" s="45">
        <v>1000000</v>
      </c>
    </row>
    <row r="3603" spans="1:11" s="23" customFormat="1" ht="33.75" x14ac:dyDescent="0.2">
      <c r="A3603" s="54">
        <v>12531</v>
      </c>
      <c r="B3603" s="54" t="s">
        <v>1289</v>
      </c>
      <c r="C3603" s="55" t="s">
        <v>5764</v>
      </c>
      <c r="D3603" s="54" t="s">
        <v>5135</v>
      </c>
      <c r="E3603" s="56">
        <v>44739</v>
      </c>
      <c r="F3603" s="26">
        <v>48392</v>
      </c>
      <c r="G3603" s="55" t="s">
        <v>5765</v>
      </c>
      <c r="H3603" s="57">
        <v>2000000</v>
      </c>
      <c r="I3603" s="39"/>
      <c r="J3603" s="40"/>
      <c r="K3603" s="45">
        <v>2000000</v>
      </c>
    </row>
    <row r="3604" spans="1:11" s="23" customFormat="1" ht="45" x14ac:dyDescent="0.2">
      <c r="A3604" s="54">
        <v>12532</v>
      </c>
      <c r="B3604" s="54" t="s">
        <v>1289</v>
      </c>
      <c r="C3604" s="55" t="s">
        <v>5766</v>
      </c>
      <c r="D3604" s="54" t="s">
        <v>5135</v>
      </c>
      <c r="E3604" s="56">
        <v>44739</v>
      </c>
      <c r="F3604" s="26">
        <v>48392</v>
      </c>
      <c r="G3604" s="55" t="s">
        <v>5767</v>
      </c>
      <c r="H3604" s="57">
        <v>15000000</v>
      </c>
      <c r="I3604" s="39"/>
      <c r="J3604" s="40"/>
      <c r="K3604" s="45">
        <v>15000000</v>
      </c>
    </row>
    <row r="3605" spans="1:11" s="23" customFormat="1" ht="22.5" x14ac:dyDescent="0.2">
      <c r="A3605" s="54">
        <v>12533</v>
      </c>
      <c r="B3605" s="54" t="s">
        <v>1289</v>
      </c>
      <c r="C3605" s="55" t="s">
        <v>38</v>
      </c>
      <c r="D3605" s="54" t="s">
        <v>5135</v>
      </c>
      <c r="E3605" s="56">
        <v>44739</v>
      </c>
      <c r="F3605" s="26">
        <v>48392</v>
      </c>
      <c r="G3605" s="55" t="s">
        <v>5694</v>
      </c>
      <c r="H3605" s="57">
        <v>1000000</v>
      </c>
      <c r="I3605" s="39"/>
      <c r="J3605" s="40"/>
      <c r="K3605" s="45">
        <v>1000000</v>
      </c>
    </row>
    <row r="3606" spans="1:11" s="23" customFormat="1" ht="33.75" x14ac:dyDescent="0.2">
      <c r="A3606" s="54">
        <v>12534</v>
      </c>
      <c r="B3606" s="54" t="s">
        <v>1289</v>
      </c>
      <c r="C3606" s="55" t="s">
        <v>1123</v>
      </c>
      <c r="D3606" s="54" t="s">
        <v>5135</v>
      </c>
      <c r="E3606" s="56">
        <v>44739</v>
      </c>
      <c r="F3606" s="26">
        <v>48392</v>
      </c>
      <c r="G3606" s="55" t="s">
        <v>5768</v>
      </c>
      <c r="H3606" s="57">
        <v>5000000</v>
      </c>
      <c r="I3606" s="39"/>
      <c r="J3606" s="40"/>
      <c r="K3606" s="45">
        <v>5000000</v>
      </c>
    </row>
    <row r="3607" spans="1:11" s="23" customFormat="1" ht="45" x14ac:dyDescent="0.2">
      <c r="A3607" s="54">
        <v>12535</v>
      </c>
      <c r="B3607" s="54" t="s">
        <v>1289</v>
      </c>
      <c r="C3607" s="55" t="s">
        <v>1123</v>
      </c>
      <c r="D3607" s="54" t="s">
        <v>5135</v>
      </c>
      <c r="E3607" s="56">
        <v>44739</v>
      </c>
      <c r="F3607" s="26">
        <v>48392</v>
      </c>
      <c r="G3607" s="55" t="s">
        <v>5769</v>
      </c>
      <c r="H3607" s="57">
        <v>30000000</v>
      </c>
      <c r="I3607" s="39"/>
      <c r="J3607" s="40"/>
      <c r="K3607" s="45">
        <v>30000000</v>
      </c>
    </row>
    <row r="3608" spans="1:11" s="23" customFormat="1" ht="22.5" x14ac:dyDescent="0.2">
      <c r="A3608" s="54">
        <v>12536</v>
      </c>
      <c r="B3608" s="54" t="s">
        <v>1289</v>
      </c>
      <c r="C3608" s="55" t="s">
        <v>5770</v>
      </c>
      <c r="D3608" s="54" t="s">
        <v>5135</v>
      </c>
      <c r="E3608" s="56">
        <v>44739</v>
      </c>
      <c r="F3608" s="26">
        <v>48392</v>
      </c>
      <c r="G3608" s="55" t="s">
        <v>5694</v>
      </c>
      <c r="H3608" s="57">
        <v>1000000</v>
      </c>
      <c r="I3608" s="39"/>
      <c r="J3608" s="40"/>
      <c r="K3608" s="45">
        <v>1000000</v>
      </c>
    </row>
    <row r="3609" spans="1:11" s="23" customFormat="1" ht="22.5" x14ac:dyDescent="0.2">
      <c r="A3609" s="54">
        <v>12537</v>
      </c>
      <c r="B3609" s="54" t="s">
        <v>1289</v>
      </c>
      <c r="C3609" s="55" t="s">
        <v>5771</v>
      </c>
      <c r="D3609" s="54" t="s">
        <v>5135</v>
      </c>
      <c r="E3609" s="56">
        <v>44739</v>
      </c>
      <c r="F3609" s="26">
        <v>48392</v>
      </c>
      <c r="G3609" s="55" t="s">
        <v>5694</v>
      </c>
      <c r="H3609" s="57">
        <v>1000000</v>
      </c>
      <c r="I3609" s="39"/>
      <c r="J3609" s="40"/>
      <c r="K3609" s="45">
        <v>1000000</v>
      </c>
    </row>
    <row r="3610" spans="1:11" s="23" customFormat="1" ht="45" x14ac:dyDescent="0.2">
      <c r="A3610" s="54">
        <v>12538</v>
      </c>
      <c r="B3610" s="54" t="s">
        <v>1289</v>
      </c>
      <c r="C3610" s="55" t="s">
        <v>5772</v>
      </c>
      <c r="D3610" s="54" t="s">
        <v>5135</v>
      </c>
      <c r="E3610" s="56">
        <v>44739</v>
      </c>
      <c r="F3610" s="26">
        <v>48392</v>
      </c>
      <c r="G3610" s="55" t="s">
        <v>5745</v>
      </c>
      <c r="H3610" s="57">
        <v>15000000</v>
      </c>
      <c r="I3610" s="39">
        <v>8300000</v>
      </c>
      <c r="J3610" s="40" t="s">
        <v>6439</v>
      </c>
      <c r="K3610" s="45">
        <v>6700000</v>
      </c>
    </row>
    <row r="3611" spans="1:11" s="23" customFormat="1" ht="22.5" x14ac:dyDescent="0.2">
      <c r="A3611" s="54">
        <v>12539</v>
      </c>
      <c r="B3611" s="54" t="s">
        <v>1289</v>
      </c>
      <c r="C3611" s="55" t="s">
        <v>1390</v>
      </c>
      <c r="D3611" s="54" t="s">
        <v>5135</v>
      </c>
      <c r="E3611" s="56">
        <v>44739</v>
      </c>
      <c r="F3611" s="26">
        <v>48392</v>
      </c>
      <c r="G3611" s="55" t="s">
        <v>5773</v>
      </c>
      <c r="H3611" s="57">
        <v>5000000</v>
      </c>
      <c r="I3611" s="39"/>
      <c r="J3611" s="40"/>
      <c r="K3611" s="45">
        <v>5000000</v>
      </c>
    </row>
    <row r="3612" spans="1:11" s="23" customFormat="1" ht="45" x14ac:dyDescent="0.2">
      <c r="A3612" s="54">
        <v>12540</v>
      </c>
      <c r="B3612" s="54" t="s">
        <v>1289</v>
      </c>
      <c r="C3612" s="55" t="s">
        <v>1390</v>
      </c>
      <c r="D3612" s="54" t="s">
        <v>5135</v>
      </c>
      <c r="E3612" s="56">
        <v>44739</v>
      </c>
      <c r="F3612" s="26">
        <v>48392</v>
      </c>
      <c r="G3612" s="55" t="s">
        <v>5774</v>
      </c>
      <c r="H3612" s="57">
        <v>5000000</v>
      </c>
      <c r="I3612" s="39"/>
      <c r="J3612" s="40"/>
      <c r="K3612" s="45">
        <v>5000000</v>
      </c>
    </row>
    <row r="3613" spans="1:11" s="23" customFormat="1" ht="22.5" x14ac:dyDescent="0.2">
      <c r="A3613" s="54">
        <v>12541</v>
      </c>
      <c r="B3613" s="54" t="s">
        <v>1289</v>
      </c>
      <c r="C3613" s="55" t="s">
        <v>5775</v>
      </c>
      <c r="D3613" s="54" t="s">
        <v>5135</v>
      </c>
      <c r="E3613" s="56">
        <v>44739</v>
      </c>
      <c r="F3613" s="26">
        <v>48392</v>
      </c>
      <c r="G3613" s="55" t="s">
        <v>5776</v>
      </c>
      <c r="H3613" s="57">
        <v>1000000</v>
      </c>
      <c r="I3613" s="39"/>
      <c r="J3613" s="40"/>
      <c r="K3613" s="45">
        <v>1000000</v>
      </c>
    </row>
    <row r="3614" spans="1:11" s="23" customFormat="1" ht="33.75" x14ac:dyDescent="0.2">
      <c r="A3614" s="54">
        <v>12542</v>
      </c>
      <c r="B3614" s="54" t="s">
        <v>117</v>
      </c>
      <c r="C3614" s="55" t="s">
        <v>976</v>
      </c>
      <c r="D3614" s="54" t="s">
        <v>5135</v>
      </c>
      <c r="E3614" s="56">
        <v>44739</v>
      </c>
      <c r="F3614" s="26">
        <v>48392</v>
      </c>
      <c r="G3614" s="55" t="s">
        <v>5147</v>
      </c>
      <c r="H3614" s="57">
        <v>15000000</v>
      </c>
      <c r="I3614" s="39"/>
      <c r="J3614" s="40"/>
      <c r="K3614" s="45">
        <v>15000000</v>
      </c>
    </row>
    <row r="3615" spans="1:11" s="23" customFormat="1" ht="45" x14ac:dyDescent="0.2">
      <c r="A3615" s="54">
        <v>12543</v>
      </c>
      <c r="B3615" s="54" t="s">
        <v>117</v>
      </c>
      <c r="C3615" s="55" t="s">
        <v>976</v>
      </c>
      <c r="D3615" s="54" t="s">
        <v>5135</v>
      </c>
      <c r="E3615" s="56">
        <v>44739</v>
      </c>
      <c r="F3615" s="26">
        <v>48392</v>
      </c>
      <c r="G3615" s="55" t="s">
        <v>5289</v>
      </c>
      <c r="H3615" s="57">
        <v>20000000</v>
      </c>
      <c r="I3615" s="39"/>
      <c r="J3615" s="40"/>
      <c r="K3615" s="45">
        <v>20000000</v>
      </c>
    </row>
    <row r="3616" spans="1:11" s="23" customFormat="1" ht="45" x14ac:dyDescent="0.2">
      <c r="A3616" s="54">
        <v>12544</v>
      </c>
      <c r="B3616" s="54" t="s">
        <v>117</v>
      </c>
      <c r="C3616" s="55" t="s">
        <v>976</v>
      </c>
      <c r="D3616" s="54" t="s">
        <v>5135</v>
      </c>
      <c r="E3616" s="56">
        <v>44739</v>
      </c>
      <c r="F3616" s="26">
        <v>48392</v>
      </c>
      <c r="G3616" s="55" t="s">
        <v>5150</v>
      </c>
      <c r="H3616" s="57">
        <v>7000000</v>
      </c>
      <c r="I3616" s="39"/>
      <c r="J3616" s="40"/>
      <c r="K3616" s="45">
        <v>7000000</v>
      </c>
    </row>
    <row r="3617" spans="1:11" s="23" customFormat="1" ht="45" x14ac:dyDescent="0.2">
      <c r="A3617" s="54">
        <v>12545</v>
      </c>
      <c r="B3617" s="54" t="s">
        <v>117</v>
      </c>
      <c r="C3617" s="55" t="s">
        <v>1491</v>
      </c>
      <c r="D3617" s="54" t="s">
        <v>5135</v>
      </c>
      <c r="E3617" s="56">
        <v>44739</v>
      </c>
      <c r="F3617" s="26">
        <v>48392</v>
      </c>
      <c r="G3617" s="55" t="s">
        <v>5777</v>
      </c>
      <c r="H3617" s="57">
        <v>7500000</v>
      </c>
      <c r="I3617" s="39"/>
      <c r="J3617" s="40"/>
      <c r="K3617" s="45">
        <v>7500000</v>
      </c>
    </row>
    <row r="3618" spans="1:11" s="23" customFormat="1" ht="45" x14ac:dyDescent="0.2">
      <c r="A3618" s="54">
        <v>12546</v>
      </c>
      <c r="B3618" s="54" t="s">
        <v>117</v>
      </c>
      <c r="C3618" s="55" t="s">
        <v>1491</v>
      </c>
      <c r="D3618" s="54" t="s">
        <v>5135</v>
      </c>
      <c r="E3618" s="56">
        <v>44739</v>
      </c>
      <c r="F3618" s="26">
        <v>48392</v>
      </c>
      <c r="G3618" s="55" t="s">
        <v>5778</v>
      </c>
      <c r="H3618" s="57">
        <v>7500000</v>
      </c>
      <c r="I3618" s="39"/>
      <c r="J3618" s="40"/>
      <c r="K3618" s="45">
        <v>7500000</v>
      </c>
    </row>
    <row r="3619" spans="1:11" s="23" customFormat="1" ht="45" x14ac:dyDescent="0.2">
      <c r="A3619" s="54">
        <v>12547</v>
      </c>
      <c r="B3619" s="54" t="s">
        <v>117</v>
      </c>
      <c r="C3619" s="55" t="s">
        <v>1491</v>
      </c>
      <c r="D3619" s="54" t="s">
        <v>5135</v>
      </c>
      <c r="E3619" s="56">
        <v>44739</v>
      </c>
      <c r="F3619" s="26">
        <v>48392</v>
      </c>
      <c r="G3619" s="55" t="s">
        <v>5779</v>
      </c>
      <c r="H3619" s="57">
        <v>10000000</v>
      </c>
      <c r="I3619" s="39"/>
      <c r="J3619" s="40"/>
      <c r="K3619" s="45">
        <v>10000000</v>
      </c>
    </row>
    <row r="3620" spans="1:11" s="23" customFormat="1" ht="45" x14ac:dyDescent="0.2">
      <c r="A3620" s="54">
        <v>12548</v>
      </c>
      <c r="B3620" s="54" t="s">
        <v>117</v>
      </c>
      <c r="C3620" s="55" t="s">
        <v>1491</v>
      </c>
      <c r="D3620" s="54" t="s">
        <v>5135</v>
      </c>
      <c r="E3620" s="56">
        <v>44739</v>
      </c>
      <c r="F3620" s="26">
        <v>48392</v>
      </c>
      <c r="G3620" s="55" t="s">
        <v>5780</v>
      </c>
      <c r="H3620" s="57">
        <v>10000000</v>
      </c>
      <c r="I3620" s="39"/>
      <c r="J3620" s="40"/>
      <c r="K3620" s="45">
        <v>10000000</v>
      </c>
    </row>
    <row r="3621" spans="1:11" s="23" customFormat="1" ht="45" x14ac:dyDescent="0.2">
      <c r="A3621" s="54">
        <v>12549</v>
      </c>
      <c r="B3621" s="54" t="s">
        <v>117</v>
      </c>
      <c r="C3621" s="55" t="s">
        <v>1491</v>
      </c>
      <c r="D3621" s="54" t="s">
        <v>5135</v>
      </c>
      <c r="E3621" s="56">
        <v>44739</v>
      </c>
      <c r="F3621" s="26">
        <v>48392</v>
      </c>
      <c r="G3621" s="55" t="s">
        <v>5781</v>
      </c>
      <c r="H3621" s="57">
        <v>10000000</v>
      </c>
      <c r="I3621" s="39"/>
      <c r="J3621" s="40"/>
      <c r="K3621" s="45">
        <v>10000000</v>
      </c>
    </row>
    <row r="3622" spans="1:11" s="23" customFormat="1" ht="45" x14ac:dyDescent="0.2">
      <c r="A3622" s="54">
        <v>12550</v>
      </c>
      <c r="B3622" s="54" t="s">
        <v>117</v>
      </c>
      <c r="C3622" s="55" t="s">
        <v>1491</v>
      </c>
      <c r="D3622" s="54" t="s">
        <v>5135</v>
      </c>
      <c r="E3622" s="56">
        <v>44739</v>
      </c>
      <c r="F3622" s="26">
        <v>48392</v>
      </c>
      <c r="G3622" s="55" t="s">
        <v>5782</v>
      </c>
      <c r="H3622" s="57">
        <v>10000000</v>
      </c>
      <c r="I3622" s="39"/>
      <c r="J3622" s="40"/>
      <c r="K3622" s="45">
        <v>10000000</v>
      </c>
    </row>
    <row r="3623" spans="1:11" s="23" customFormat="1" ht="45" x14ac:dyDescent="0.2">
      <c r="A3623" s="54">
        <v>12551</v>
      </c>
      <c r="B3623" s="54" t="s">
        <v>117</v>
      </c>
      <c r="C3623" s="55" t="s">
        <v>1491</v>
      </c>
      <c r="D3623" s="54" t="s">
        <v>5135</v>
      </c>
      <c r="E3623" s="56">
        <v>44739</v>
      </c>
      <c r="F3623" s="26">
        <v>48392</v>
      </c>
      <c r="G3623" s="55" t="s">
        <v>5783</v>
      </c>
      <c r="H3623" s="57">
        <v>10000000</v>
      </c>
      <c r="I3623" s="39"/>
      <c r="J3623" s="40"/>
      <c r="K3623" s="45">
        <v>10000000</v>
      </c>
    </row>
    <row r="3624" spans="1:11" s="23" customFormat="1" ht="45" x14ac:dyDescent="0.2">
      <c r="A3624" s="54">
        <v>12552</v>
      </c>
      <c r="B3624" s="54" t="s">
        <v>117</v>
      </c>
      <c r="C3624" s="55" t="s">
        <v>1491</v>
      </c>
      <c r="D3624" s="54" t="s">
        <v>5135</v>
      </c>
      <c r="E3624" s="56">
        <v>44739</v>
      </c>
      <c r="F3624" s="26">
        <v>48392</v>
      </c>
      <c r="G3624" s="55" t="s">
        <v>5784</v>
      </c>
      <c r="H3624" s="57">
        <v>10000000</v>
      </c>
      <c r="I3624" s="39"/>
      <c r="J3624" s="40"/>
      <c r="K3624" s="45">
        <v>10000000</v>
      </c>
    </row>
    <row r="3625" spans="1:11" s="23" customFormat="1" ht="45" x14ac:dyDescent="0.2">
      <c r="A3625" s="54">
        <v>12553</v>
      </c>
      <c r="B3625" s="54" t="s">
        <v>117</v>
      </c>
      <c r="C3625" s="55" t="s">
        <v>1491</v>
      </c>
      <c r="D3625" s="54" t="s">
        <v>5135</v>
      </c>
      <c r="E3625" s="56">
        <v>44739</v>
      </c>
      <c r="F3625" s="26">
        <v>48392</v>
      </c>
      <c r="G3625" s="55" t="s">
        <v>5785</v>
      </c>
      <c r="H3625" s="57">
        <v>10000000</v>
      </c>
      <c r="I3625" s="39"/>
      <c r="J3625" s="40"/>
      <c r="K3625" s="45">
        <v>10000000</v>
      </c>
    </row>
    <row r="3626" spans="1:11" s="23" customFormat="1" ht="45" x14ac:dyDescent="0.2">
      <c r="A3626" s="54">
        <v>12554</v>
      </c>
      <c r="B3626" s="54" t="s">
        <v>117</v>
      </c>
      <c r="C3626" s="55" t="s">
        <v>1491</v>
      </c>
      <c r="D3626" s="54" t="s">
        <v>5135</v>
      </c>
      <c r="E3626" s="56">
        <v>44739</v>
      </c>
      <c r="F3626" s="26">
        <v>48392</v>
      </c>
      <c r="G3626" s="55" t="s">
        <v>5786</v>
      </c>
      <c r="H3626" s="57">
        <v>10000000</v>
      </c>
      <c r="I3626" s="39"/>
      <c r="J3626" s="40"/>
      <c r="K3626" s="45">
        <v>10000000</v>
      </c>
    </row>
    <row r="3627" spans="1:11" s="23" customFormat="1" ht="45" x14ac:dyDescent="0.2">
      <c r="A3627" s="54">
        <v>12555</v>
      </c>
      <c r="B3627" s="54" t="s">
        <v>117</v>
      </c>
      <c r="C3627" s="55" t="s">
        <v>1491</v>
      </c>
      <c r="D3627" s="54" t="s">
        <v>5135</v>
      </c>
      <c r="E3627" s="56">
        <v>44739</v>
      </c>
      <c r="F3627" s="26">
        <v>48392</v>
      </c>
      <c r="G3627" s="55" t="s">
        <v>5787</v>
      </c>
      <c r="H3627" s="57">
        <v>10000000</v>
      </c>
      <c r="I3627" s="39"/>
      <c r="J3627" s="40"/>
      <c r="K3627" s="45">
        <v>10000000</v>
      </c>
    </row>
    <row r="3628" spans="1:11" s="23" customFormat="1" ht="45" x14ac:dyDescent="0.2">
      <c r="A3628" s="54">
        <v>12556</v>
      </c>
      <c r="B3628" s="54" t="s">
        <v>117</v>
      </c>
      <c r="C3628" s="55" t="s">
        <v>1491</v>
      </c>
      <c r="D3628" s="54" t="s">
        <v>5135</v>
      </c>
      <c r="E3628" s="56">
        <v>44739</v>
      </c>
      <c r="F3628" s="26">
        <v>48392</v>
      </c>
      <c r="G3628" s="55" t="s">
        <v>5788</v>
      </c>
      <c r="H3628" s="57">
        <v>10000000</v>
      </c>
      <c r="I3628" s="39"/>
      <c r="J3628" s="40"/>
      <c r="K3628" s="45">
        <v>10000000</v>
      </c>
    </row>
    <row r="3629" spans="1:11" s="23" customFormat="1" ht="45" x14ac:dyDescent="0.2">
      <c r="A3629" s="54">
        <v>12557</v>
      </c>
      <c r="B3629" s="54" t="s">
        <v>117</v>
      </c>
      <c r="C3629" s="55" t="s">
        <v>1491</v>
      </c>
      <c r="D3629" s="54" t="s">
        <v>5135</v>
      </c>
      <c r="E3629" s="56">
        <v>44739</v>
      </c>
      <c r="F3629" s="26">
        <v>48392</v>
      </c>
      <c r="G3629" s="55" t="s">
        <v>5789</v>
      </c>
      <c r="H3629" s="57">
        <v>10000000</v>
      </c>
      <c r="I3629" s="39"/>
      <c r="J3629" s="40"/>
      <c r="K3629" s="45">
        <v>10000000</v>
      </c>
    </row>
    <row r="3630" spans="1:11" s="23" customFormat="1" ht="45" x14ac:dyDescent="0.2">
      <c r="A3630" s="54">
        <v>12558</v>
      </c>
      <c r="B3630" s="54" t="s">
        <v>117</v>
      </c>
      <c r="C3630" s="55" t="s">
        <v>1491</v>
      </c>
      <c r="D3630" s="54" t="s">
        <v>5135</v>
      </c>
      <c r="E3630" s="56">
        <v>44739</v>
      </c>
      <c r="F3630" s="26">
        <v>48392</v>
      </c>
      <c r="G3630" s="55" t="s">
        <v>5790</v>
      </c>
      <c r="H3630" s="57">
        <v>10000000</v>
      </c>
      <c r="I3630" s="39"/>
      <c r="J3630" s="40"/>
      <c r="K3630" s="45">
        <v>10000000</v>
      </c>
    </row>
    <row r="3631" spans="1:11" s="23" customFormat="1" ht="45" x14ac:dyDescent="0.2">
      <c r="A3631" s="54">
        <v>12559</v>
      </c>
      <c r="B3631" s="54" t="s">
        <v>117</v>
      </c>
      <c r="C3631" s="55" t="s">
        <v>1491</v>
      </c>
      <c r="D3631" s="54" t="s">
        <v>5135</v>
      </c>
      <c r="E3631" s="56">
        <v>44739</v>
      </c>
      <c r="F3631" s="26">
        <v>48392</v>
      </c>
      <c r="G3631" s="55" t="s">
        <v>5791</v>
      </c>
      <c r="H3631" s="57">
        <v>10000000</v>
      </c>
      <c r="I3631" s="39"/>
      <c r="J3631" s="40"/>
      <c r="K3631" s="45">
        <v>10000000</v>
      </c>
    </row>
    <row r="3632" spans="1:11" s="23" customFormat="1" ht="45" x14ac:dyDescent="0.2">
      <c r="A3632" s="54">
        <v>12560</v>
      </c>
      <c r="B3632" s="54" t="s">
        <v>117</v>
      </c>
      <c r="C3632" s="55" t="s">
        <v>1491</v>
      </c>
      <c r="D3632" s="54" t="s">
        <v>5135</v>
      </c>
      <c r="E3632" s="56">
        <v>44739</v>
      </c>
      <c r="F3632" s="26">
        <v>48392</v>
      </c>
      <c r="G3632" s="55" t="s">
        <v>5792</v>
      </c>
      <c r="H3632" s="57">
        <v>10000000</v>
      </c>
      <c r="I3632" s="39"/>
      <c r="J3632" s="40"/>
      <c r="K3632" s="45">
        <v>10000000</v>
      </c>
    </row>
    <row r="3633" spans="1:11" s="23" customFormat="1" ht="45" x14ac:dyDescent="0.2">
      <c r="A3633" s="54">
        <v>12561</v>
      </c>
      <c r="B3633" s="54" t="s">
        <v>117</v>
      </c>
      <c r="C3633" s="55" t="s">
        <v>1491</v>
      </c>
      <c r="D3633" s="54" t="s">
        <v>5135</v>
      </c>
      <c r="E3633" s="56">
        <v>44739</v>
      </c>
      <c r="F3633" s="26">
        <v>48392</v>
      </c>
      <c r="G3633" s="55" t="s">
        <v>5793</v>
      </c>
      <c r="H3633" s="57">
        <v>10000000</v>
      </c>
      <c r="I3633" s="39"/>
      <c r="J3633" s="40"/>
      <c r="K3633" s="45">
        <v>10000000</v>
      </c>
    </row>
    <row r="3634" spans="1:11" s="23" customFormat="1" ht="45" x14ac:dyDescent="0.2">
      <c r="A3634" s="54">
        <v>12562</v>
      </c>
      <c r="B3634" s="54" t="s">
        <v>117</v>
      </c>
      <c r="C3634" s="55" t="s">
        <v>1491</v>
      </c>
      <c r="D3634" s="54" t="s">
        <v>5135</v>
      </c>
      <c r="E3634" s="56">
        <v>44739</v>
      </c>
      <c r="F3634" s="26">
        <v>48392</v>
      </c>
      <c r="G3634" s="55" t="s">
        <v>5794</v>
      </c>
      <c r="H3634" s="57">
        <v>10000000</v>
      </c>
      <c r="I3634" s="39"/>
      <c r="J3634" s="40"/>
      <c r="K3634" s="45">
        <v>10000000</v>
      </c>
    </row>
    <row r="3635" spans="1:11" s="23" customFormat="1" ht="45" x14ac:dyDescent="0.2">
      <c r="A3635" s="54">
        <v>12563</v>
      </c>
      <c r="B3635" s="54" t="s">
        <v>117</v>
      </c>
      <c r="C3635" s="55" t="s">
        <v>1491</v>
      </c>
      <c r="D3635" s="54" t="s">
        <v>5135</v>
      </c>
      <c r="E3635" s="56">
        <v>44739</v>
      </c>
      <c r="F3635" s="26">
        <v>48392</v>
      </c>
      <c r="G3635" s="55" t="s">
        <v>5795</v>
      </c>
      <c r="H3635" s="57">
        <v>10000000</v>
      </c>
      <c r="I3635" s="39"/>
      <c r="J3635" s="40"/>
      <c r="K3635" s="45">
        <v>10000000</v>
      </c>
    </row>
    <row r="3636" spans="1:11" s="23" customFormat="1" ht="45" x14ac:dyDescent="0.2">
      <c r="A3636" s="54">
        <v>12564</v>
      </c>
      <c r="B3636" s="54" t="s">
        <v>117</v>
      </c>
      <c r="C3636" s="55" t="s">
        <v>1491</v>
      </c>
      <c r="D3636" s="54" t="s">
        <v>5135</v>
      </c>
      <c r="E3636" s="56">
        <v>44739</v>
      </c>
      <c r="F3636" s="26">
        <v>48392</v>
      </c>
      <c r="G3636" s="55" t="s">
        <v>5796</v>
      </c>
      <c r="H3636" s="57">
        <v>12500000</v>
      </c>
      <c r="I3636" s="39"/>
      <c r="J3636" s="40"/>
      <c r="K3636" s="45">
        <v>12500000</v>
      </c>
    </row>
    <row r="3637" spans="1:11" s="23" customFormat="1" ht="45" x14ac:dyDescent="0.2">
      <c r="A3637" s="54">
        <v>12565</v>
      </c>
      <c r="B3637" s="54" t="s">
        <v>117</v>
      </c>
      <c r="C3637" s="55" t="s">
        <v>1491</v>
      </c>
      <c r="D3637" s="54" t="s">
        <v>5135</v>
      </c>
      <c r="E3637" s="56">
        <v>44739</v>
      </c>
      <c r="F3637" s="26">
        <v>48392</v>
      </c>
      <c r="G3637" s="55" t="s">
        <v>5797</v>
      </c>
      <c r="H3637" s="57">
        <v>13000000</v>
      </c>
      <c r="I3637" s="39"/>
      <c r="J3637" s="40"/>
      <c r="K3637" s="45">
        <v>13000000</v>
      </c>
    </row>
    <row r="3638" spans="1:11" s="23" customFormat="1" ht="45" x14ac:dyDescent="0.2">
      <c r="A3638" s="54">
        <v>12566</v>
      </c>
      <c r="B3638" s="54" t="s">
        <v>117</v>
      </c>
      <c r="C3638" s="55" t="s">
        <v>1491</v>
      </c>
      <c r="D3638" s="54" t="s">
        <v>5135</v>
      </c>
      <c r="E3638" s="56">
        <v>44739</v>
      </c>
      <c r="F3638" s="26">
        <v>48392</v>
      </c>
      <c r="G3638" s="55" t="s">
        <v>5798</v>
      </c>
      <c r="H3638" s="57">
        <v>13000000</v>
      </c>
      <c r="I3638" s="39"/>
      <c r="J3638" s="40"/>
      <c r="K3638" s="45">
        <v>13000000</v>
      </c>
    </row>
    <row r="3639" spans="1:11" s="23" customFormat="1" ht="45" x14ac:dyDescent="0.2">
      <c r="A3639" s="54">
        <v>12567</v>
      </c>
      <c r="B3639" s="54" t="s">
        <v>117</v>
      </c>
      <c r="C3639" s="55" t="s">
        <v>1491</v>
      </c>
      <c r="D3639" s="54" t="s">
        <v>5135</v>
      </c>
      <c r="E3639" s="56">
        <v>44739</v>
      </c>
      <c r="F3639" s="26">
        <v>48392</v>
      </c>
      <c r="G3639" s="55" t="s">
        <v>5799</v>
      </c>
      <c r="H3639" s="57">
        <v>20000000</v>
      </c>
      <c r="I3639" s="39"/>
      <c r="J3639" s="40"/>
      <c r="K3639" s="45">
        <v>20000000</v>
      </c>
    </row>
    <row r="3640" spans="1:11" s="23" customFormat="1" ht="22.5" x14ac:dyDescent="0.2">
      <c r="A3640" s="54">
        <v>12568</v>
      </c>
      <c r="B3640" s="54" t="s">
        <v>117</v>
      </c>
      <c r="C3640" s="55" t="s">
        <v>1356</v>
      </c>
      <c r="D3640" s="54" t="s">
        <v>5135</v>
      </c>
      <c r="E3640" s="56">
        <v>44739</v>
      </c>
      <c r="F3640" s="26">
        <v>48392</v>
      </c>
      <c r="G3640" s="55" t="s">
        <v>5800</v>
      </c>
      <c r="H3640" s="57">
        <v>6125000</v>
      </c>
      <c r="I3640" s="39">
        <v>500000</v>
      </c>
      <c r="J3640" s="40">
        <v>38643</v>
      </c>
      <c r="K3640" s="45">
        <v>5625000</v>
      </c>
    </row>
    <row r="3641" spans="1:11" s="23" customFormat="1" ht="22.5" x14ac:dyDescent="0.2">
      <c r="A3641" s="54">
        <v>12569</v>
      </c>
      <c r="B3641" s="54" t="s">
        <v>678</v>
      </c>
      <c r="C3641" s="55" t="s">
        <v>976</v>
      </c>
      <c r="D3641" s="54" t="s">
        <v>5135</v>
      </c>
      <c r="E3641" s="56">
        <v>44739</v>
      </c>
      <c r="F3641" s="26">
        <v>48392</v>
      </c>
      <c r="G3641" s="55" t="s">
        <v>5801</v>
      </c>
      <c r="H3641" s="57">
        <v>5000000</v>
      </c>
      <c r="I3641" s="39"/>
      <c r="J3641" s="40"/>
      <c r="K3641" s="45">
        <v>5000000</v>
      </c>
    </row>
    <row r="3642" spans="1:11" s="23" customFormat="1" ht="33.75" x14ac:dyDescent="0.2">
      <c r="A3642" s="54">
        <v>12570</v>
      </c>
      <c r="B3642" s="54" t="s">
        <v>678</v>
      </c>
      <c r="C3642" s="55" t="s">
        <v>976</v>
      </c>
      <c r="D3642" s="54" t="s">
        <v>5135</v>
      </c>
      <c r="E3642" s="56">
        <v>44739</v>
      </c>
      <c r="F3642" s="26">
        <v>48392</v>
      </c>
      <c r="G3642" s="55" t="s">
        <v>5802</v>
      </c>
      <c r="H3642" s="57">
        <v>5000000</v>
      </c>
      <c r="I3642" s="39"/>
      <c r="J3642" s="40"/>
      <c r="K3642" s="45">
        <v>5000000</v>
      </c>
    </row>
    <row r="3643" spans="1:11" s="23" customFormat="1" ht="45" x14ac:dyDescent="0.2">
      <c r="A3643" s="54">
        <v>12571</v>
      </c>
      <c r="B3643" s="54" t="s">
        <v>678</v>
      </c>
      <c r="C3643" s="55" t="s">
        <v>833</v>
      </c>
      <c r="D3643" s="54" t="s">
        <v>5135</v>
      </c>
      <c r="E3643" s="56">
        <v>44739</v>
      </c>
      <c r="F3643" s="26">
        <v>48392</v>
      </c>
      <c r="G3643" s="55" t="s">
        <v>5803</v>
      </c>
      <c r="H3643" s="57">
        <v>10000000</v>
      </c>
      <c r="I3643" s="39"/>
      <c r="J3643" s="40"/>
      <c r="K3643" s="45">
        <v>10000000</v>
      </c>
    </row>
    <row r="3644" spans="1:11" s="23" customFormat="1" ht="33.75" x14ac:dyDescent="0.2">
      <c r="A3644" s="54">
        <v>12572</v>
      </c>
      <c r="B3644" s="54" t="s">
        <v>1445</v>
      </c>
      <c r="C3644" s="55" t="s">
        <v>976</v>
      </c>
      <c r="D3644" s="54" t="s">
        <v>5135</v>
      </c>
      <c r="E3644" s="56">
        <v>44739</v>
      </c>
      <c r="F3644" s="26">
        <v>48392</v>
      </c>
      <c r="G3644" s="55" t="s">
        <v>5804</v>
      </c>
      <c r="H3644" s="57">
        <v>1000000</v>
      </c>
      <c r="I3644" s="39">
        <v>500000</v>
      </c>
      <c r="J3644" s="40">
        <v>44860</v>
      </c>
      <c r="K3644" s="45">
        <v>500000</v>
      </c>
    </row>
    <row r="3645" spans="1:11" s="23" customFormat="1" ht="22.5" x14ac:dyDescent="0.2">
      <c r="A3645" s="54">
        <v>12573</v>
      </c>
      <c r="B3645" s="54" t="s">
        <v>1445</v>
      </c>
      <c r="C3645" s="55" t="s">
        <v>976</v>
      </c>
      <c r="D3645" s="54" t="s">
        <v>5135</v>
      </c>
      <c r="E3645" s="56">
        <v>44739</v>
      </c>
      <c r="F3645" s="26">
        <v>48392</v>
      </c>
      <c r="G3645" s="55" t="s">
        <v>5805</v>
      </c>
      <c r="H3645" s="57">
        <v>12000000</v>
      </c>
      <c r="I3645" s="39"/>
      <c r="J3645" s="40"/>
      <c r="K3645" s="45">
        <v>12000000</v>
      </c>
    </row>
    <row r="3646" spans="1:11" s="23" customFormat="1" ht="22.5" x14ac:dyDescent="0.2">
      <c r="A3646" s="54">
        <v>12574</v>
      </c>
      <c r="B3646" s="54" t="s">
        <v>1445</v>
      </c>
      <c r="C3646" s="55" t="s">
        <v>976</v>
      </c>
      <c r="D3646" s="54" t="s">
        <v>5135</v>
      </c>
      <c r="E3646" s="56">
        <v>44739</v>
      </c>
      <c r="F3646" s="26">
        <v>48392</v>
      </c>
      <c r="G3646" s="55" t="s">
        <v>5806</v>
      </c>
      <c r="H3646" s="57">
        <v>10000000</v>
      </c>
      <c r="I3646" s="39"/>
      <c r="J3646" s="40"/>
      <c r="K3646" s="45">
        <v>10000000</v>
      </c>
    </row>
    <row r="3647" spans="1:11" s="23" customFormat="1" ht="22.5" x14ac:dyDescent="0.2">
      <c r="A3647" s="54">
        <v>12575</v>
      </c>
      <c r="B3647" s="54" t="s">
        <v>1445</v>
      </c>
      <c r="C3647" s="55" t="s">
        <v>976</v>
      </c>
      <c r="D3647" s="54" t="s">
        <v>5135</v>
      </c>
      <c r="E3647" s="56">
        <v>44739</v>
      </c>
      <c r="F3647" s="26">
        <v>48392</v>
      </c>
      <c r="G3647" s="55" t="s">
        <v>5807</v>
      </c>
      <c r="H3647" s="57">
        <v>15000000</v>
      </c>
      <c r="I3647" s="39"/>
      <c r="J3647" s="40"/>
      <c r="K3647" s="45">
        <v>15000000</v>
      </c>
    </row>
    <row r="3648" spans="1:11" s="23" customFormat="1" ht="22.5" x14ac:dyDescent="0.2">
      <c r="A3648" s="54">
        <v>12576</v>
      </c>
      <c r="B3648" s="54" t="s">
        <v>1445</v>
      </c>
      <c r="C3648" s="55" t="s">
        <v>976</v>
      </c>
      <c r="D3648" s="54" t="s">
        <v>5135</v>
      </c>
      <c r="E3648" s="56">
        <v>44739</v>
      </c>
      <c r="F3648" s="26">
        <v>48392</v>
      </c>
      <c r="G3648" s="55" t="s">
        <v>5808</v>
      </c>
      <c r="H3648" s="57">
        <v>15000000</v>
      </c>
      <c r="I3648" s="39"/>
      <c r="J3648" s="40"/>
      <c r="K3648" s="45">
        <v>15000000</v>
      </c>
    </row>
    <row r="3649" spans="1:11" s="23" customFormat="1" ht="45" x14ac:dyDescent="0.2">
      <c r="A3649" s="54">
        <v>12577</v>
      </c>
      <c r="B3649" s="54" t="s">
        <v>1445</v>
      </c>
      <c r="C3649" s="55" t="s">
        <v>976</v>
      </c>
      <c r="D3649" s="54" t="s">
        <v>5135</v>
      </c>
      <c r="E3649" s="56">
        <v>44739</v>
      </c>
      <c r="F3649" s="26">
        <v>48392</v>
      </c>
      <c r="G3649" s="55" t="s">
        <v>5809</v>
      </c>
      <c r="H3649" s="57">
        <v>10000000</v>
      </c>
      <c r="I3649" s="39"/>
      <c r="J3649" s="40"/>
      <c r="K3649" s="45">
        <v>10000000</v>
      </c>
    </row>
    <row r="3650" spans="1:11" s="23" customFormat="1" ht="33.75" x14ac:dyDescent="0.2">
      <c r="A3650" s="54">
        <v>12578</v>
      </c>
      <c r="B3650" s="54" t="s">
        <v>1445</v>
      </c>
      <c r="C3650" s="55" t="s">
        <v>976</v>
      </c>
      <c r="D3650" s="54" t="s">
        <v>5135</v>
      </c>
      <c r="E3650" s="56">
        <v>44739</v>
      </c>
      <c r="F3650" s="26">
        <v>48392</v>
      </c>
      <c r="G3650" s="55" t="s">
        <v>2720</v>
      </c>
      <c r="H3650" s="57">
        <v>30000000</v>
      </c>
      <c r="I3650" s="39"/>
      <c r="J3650" s="40"/>
      <c r="K3650" s="45">
        <v>30000000</v>
      </c>
    </row>
    <row r="3651" spans="1:11" s="23" customFormat="1" ht="45" x14ac:dyDescent="0.2">
      <c r="A3651" s="54">
        <v>12579</v>
      </c>
      <c r="B3651" s="54" t="s">
        <v>1445</v>
      </c>
      <c r="C3651" s="55" t="s">
        <v>976</v>
      </c>
      <c r="D3651" s="54" t="s">
        <v>5135</v>
      </c>
      <c r="E3651" s="56">
        <v>44739</v>
      </c>
      <c r="F3651" s="26">
        <v>48392</v>
      </c>
      <c r="G3651" s="55" t="s">
        <v>5810</v>
      </c>
      <c r="H3651" s="57">
        <v>10000000</v>
      </c>
      <c r="I3651" s="39"/>
      <c r="J3651" s="40"/>
      <c r="K3651" s="45">
        <v>10000000</v>
      </c>
    </row>
    <row r="3652" spans="1:11" s="23" customFormat="1" ht="45" x14ac:dyDescent="0.2">
      <c r="A3652" s="54">
        <v>12580</v>
      </c>
      <c r="B3652" s="54" t="s">
        <v>1445</v>
      </c>
      <c r="C3652" s="55" t="s">
        <v>976</v>
      </c>
      <c r="D3652" s="54" t="s">
        <v>5135</v>
      </c>
      <c r="E3652" s="56">
        <v>44739</v>
      </c>
      <c r="F3652" s="26">
        <v>48392</v>
      </c>
      <c r="G3652" s="55" t="s">
        <v>5811</v>
      </c>
      <c r="H3652" s="57">
        <v>10000000</v>
      </c>
      <c r="I3652" s="39">
        <v>6500000</v>
      </c>
      <c r="J3652" s="40">
        <v>44883</v>
      </c>
      <c r="K3652" s="45">
        <v>3500000</v>
      </c>
    </row>
    <row r="3653" spans="1:11" s="23" customFormat="1" ht="33.75" x14ac:dyDescent="0.2">
      <c r="A3653" s="54">
        <v>12581</v>
      </c>
      <c r="B3653" s="54" t="s">
        <v>1445</v>
      </c>
      <c r="C3653" s="55" t="s">
        <v>976</v>
      </c>
      <c r="D3653" s="54" t="s">
        <v>5135</v>
      </c>
      <c r="E3653" s="56">
        <v>44739</v>
      </c>
      <c r="F3653" s="26">
        <v>48392</v>
      </c>
      <c r="G3653" s="55" t="s">
        <v>5812</v>
      </c>
      <c r="H3653" s="57">
        <v>5000000</v>
      </c>
      <c r="I3653" s="39"/>
      <c r="J3653" s="40"/>
      <c r="K3653" s="45">
        <v>5000000</v>
      </c>
    </row>
    <row r="3654" spans="1:11" s="23" customFormat="1" ht="22.5" x14ac:dyDescent="0.2">
      <c r="A3654" s="54">
        <v>12582</v>
      </c>
      <c r="B3654" s="54" t="s">
        <v>1445</v>
      </c>
      <c r="C3654" s="55" t="s">
        <v>976</v>
      </c>
      <c r="D3654" s="54" t="s">
        <v>5135</v>
      </c>
      <c r="E3654" s="56">
        <v>44739</v>
      </c>
      <c r="F3654" s="26">
        <v>48392</v>
      </c>
      <c r="G3654" s="55" t="s">
        <v>5813</v>
      </c>
      <c r="H3654" s="57">
        <v>12500000</v>
      </c>
      <c r="I3654" s="39"/>
      <c r="J3654" s="40"/>
      <c r="K3654" s="45">
        <v>12500000</v>
      </c>
    </row>
    <row r="3655" spans="1:11" s="23" customFormat="1" ht="33.75" x14ac:dyDescent="0.2">
      <c r="A3655" s="54">
        <v>12583</v>
      </c>
      <c r="B3655" s="54" t="s">
        <v>1445</v>
      </c>
      <c r="C3655" s="55" t="s">
        <v>976</v>
      </c>
      <c r="D3655" s="54" t="s">
        <v>5135</v>
      </c>
      <c r="E3655" s="56">
        <v>44739</v>
      </c>
      <c r="F3655" s="26">
        <v>48392</v>
      </c>
      <c r="G3655" s="55" t="s">
        <v>5814</v>
      </c>
      <c r="H3655" s="57">
        <v>12500000</v>
      </c>
      <c r="I3655" s="39"/>
      <c r="J3655" s="40"/>
      <c r="K3655" s="45">
        <v>12500000</v>
      </c>
    </row>
    <row r="3656" spans="1:11" s="23" customFormat="1" ht="33.75" x14ac:dyDescent="0.2">
      <c r="A3656" s="54">
        <v>12584</v>
      </c>
      <c r="B3656" s="54" t="s">
        <v>1445</v>
      </c>
      <c r="C3656" s="55" t="s">
        <v>976</v>
      </c>
      <c r="D3656" s="54" t="s">
        <v>5135</v>
      </c>
      <c r="E3656" s="56">
        <v>44739</v>
      </c>
      <c r="F3656" s="26">
        <v>48392</v>
      </c>
      <c r="G3656" s="55" t="s">
        <v>5147</v>
      </c>
      <c r="H3656" s="57">
        <v>15000000</v>
      </c>
      <c r="I3656" s="39"/>
      <c r="J3656" s="40"/>
      <c r="K3656" s="45">
        <v>15000000</v>
      </c>
    </row>
    <row r="3657" spans="1:11" s="23" customFormat="1" ht="33.75" x14ac:dyDescent="0.2">
      <c r="A3657" s="54">
        <v>12585</v>
      </c>
      <c r="B3657" s="54" t="s">
        <v>1445</v>
      </c>
      <c r="C3657" s="55" t="s">
        <v>5815</v>
      </c>
      <c r="D3657" s="54" t="s">
        <v>5135</v>
      </c>
      <c r="E3657" s="56">
        <v>44739</v>
      </c>
      <c r="F3657" s="26">
        <v>48392</v>
      </c>
      <c r="G3657" s="55" t="s">
        <v>4369</v>
      </c>
      <c r="H3657" s="57">
        <v>4000000</v>
      </c>
      <c r="I3657" s="39"/>
      <c r="J3657" s="40"/>
      <c r="K3657" s="45">
        <v>4000000</v>
      </c>
    </row>
    <row r="3658" spans="1:11" s="23" customFormat="1" ht="33.75" x14ac:dyDescent="0.2">
      <c r="A3658" s="54">
        <v>12586</v>
      </c>
      <c r="B3658" s="54" t="s">
        <v>1445</v>
      </c>
      <c r="C3658" s="55" t="s">
        <v>5816</v>
      </c>
      <c r="D3658" s="54" t="s">
        <v>5135</v>
      </c>
      <c r="E3658" s="56">
        <v>44739</v>
      </c>
      <c r="F3658" s="26">
        <v>48392</v>
      </c>
      <c r="G3658" s="55" t="s">
        <v>5817</v>
      </c>
      <c r="H3658" s="57">
        <v>15000000</v>
      </c>
      <c r="I3658" s="39">
        <v>1000000</v>
      </c>
      <c r="J3658" s="40">
        <v>44865</v>
      </c>
      <c r="K3658" s="45">
        <v>14000000</v>
      </c>
    </row>
    <row r="3659" spans="1:11" s="23" customFormat="1" ht="67.5" x14ac:dyDescent="0.2">
      <c r="A3659" s="54">
        <v>12587</v>
      </c>
      <c r="B3659" s="54" t="s">
        <v>1445</v>
      </c>
      <c r="C3659" s="55" t="s">
        <v>5818</v>
      </c>
      <c r="D3659" s="54" t="s">
        <v>5135</v>
      </c>
      <c r="E3659" s="56">
        <v>44739</v>
      </c>
      <c r="F3659" s="26">
        <v>48392</v>
      </c>
      <c r="G3659" s="55" t="s">
        <v>5819</v>
      </c>
      <c r="H3659" s="57">
        <v>2300000</v>
      </c>
      <c r="I3659" s="39"/>
      <c r="J3659" s="40"/>
      <c r="K3659" s="45">
        <v>2300000</v>
      </c>
    </row>
    <row r="3660" spans="1:11" s="23" customFormat="1" ht="33.75" x14ac:dyDescent="0.2">
      <c r="A3660" s="54">
        <v>12588</v>
      </c>
      <c r="B3660" s="54" t="s">
        <v>1445</v>
      </c>
      <c r="C3660" s="55" t="s">
        <v>365</v>
      </c>
      <c r="D3660" s="54" t="s">
        <v>5135</v>
      </c>
      <c r="E3660" s="56">
        <v>44739</v>
      </c>
      <c r="F3660" s="26">
        <v>48392</v>
      </c>
      <c r="G3660" s="55" t="s">
        <v>5820</v>
      </c>
      <c r="H3660" s="57">
        <v>500000</v>
      </c>
      <c r="I3660" s="39"/>
      <c r="J3660" s="40"/>
      <c r="K3660" s="45">
        <v>500000</v>
      </c>
    </row>
    <row r="3661" spans="1:11" s="23" customFormat="1" ht="22.5" x14ac:dyDescent="0.2">
      <c r="A3661" s="54">
        <v>12589</v>
      </c>
      <c r="B3661" s="54" t="s">
        <v>1445</v>
      </c>
      <c r="C3661" s="55" t="s">
        <v>365</v>
      </c>
      <c r="D3661" s="54" t="s">
        <v>5135</v>
      </c>
      <c r="E3661" s="56">
        <v>44739</v>
      </c>
      <c r="F3661" s="26">
        <v>48392</v>
      </c>
      <c r="G3661" s="55" t="s">
        <v>5821</v>
      </c>
      <c r="H3661" s="57">
        <v>500000</v>
      </c>
      <c r="I3661" s="39"/>
      <c r="J3661" s="40"/>
      <c r="K3661" s="45">
        <v>500000</v>
      </c>
    </row>
    <row r="3662" spans="1:11" s="23" customFormat="1" ht="22.5" x14ac:dyDescent="0.2">
      <c r="A3662" s="54">
        <v>12590</v>
      </c>
      <c r="B3662" s="54" t="s">
        <v>1445</v>
      </c>
      <c r="C3662" s="55" t="s">
        <v>365</v>
      </c>
      <c r="D3662" s="54" t="s">
        <v>5135</v>
      </c>
      <c r="E3662" s="56">
        <v>44739</v>
      </c>
      <c r="F3662" s="26">
        <v>48392</v>
      </c>
      <c r="G3662" s="55" t="s">
        <v>5822</v>
      </c>
      <c r="H3662" s="57">
        <v>500000</v>
      </c>
      <c r="I3662" s="39"/>
      <c r="J3662" s="40"/>
      <c r="K3662" s="45">
        <v>500000</v>
      </c>
    </row>
    <row r="3663" spans="1:11" s="23" customFormat="1" ht="22.5" x14ac:dyDescent="0.2">
      <c r="A3663" s="54">
        <v>12591</v>
      </c>
      <c r="B3663" s="54" t="s">
        <v>1445</v>
      </c>
      <c r="C3663" s="55" t="s">
        <v>365</v>
      </c>
      <c r="D3663" s="54" t="s">
        <v>5135</v>
      </c>
      <c r="E3663" s="56">
        <v>44739</v>
      </c>
      <c r="F3663" s="26">
        <v>48392</v>
      </c>
      <c r="G3663" s="55" t="s">
        <v>5823</v>
      </c>
      <c r="H3663" s="57">
        <v>1000000</v>
      </c>
      <c r="I3663" s="39"/>
      <c r="J3663" s="40"/>
      <c r="K3663" s="45">
        <v>1000000</v>
      </c>
    </row>
    <row r="3664" spans="1:11" s="23" customFormat="1" ht="33.75" x14ac:dyDescent="0.2">
      <c r="A3664" s="54">
        <v>12592</v>
      </c>
      <c r="B3664" s="54" t="s">
        <v>1445</v>
      </c>
      <c r="C3664" s="55" t="s">
        <v>365</v>
      </c>
      <c r="D3664" s="54" t="s">
        <v>5135</v>
      </c>
      <c r="E3664" s="56">
        <v>44739</v>
      </c>
      <c r="F3664" s="26">
        <v>48392</v>
      </c>
      <c r="G3664" s="55" t="s">
        <v>5824</v>
      </c>
      <c r="H3664" s="57">
        <v>10000000</v>
      </c>
      <c r="I3664" s="39"/>
      <c r="J3664" s="40"/>
      <c r="K3664" s="45">
        <v>10000000</v>
      </c>
    </row>
    <row r="3665" spans="1:11" s="23" customFormat="1" ht="33.75" x14ac:dyDescent="0.2">
      <c r="A3665" s="54">
        <v>12593</v>
      </c>
      <c r="B3665" s="54" t="s">
        <v>1445</v>
      </c>
      <c r="C3665" s="55" t="s">
        <v>365</v>
      </c>
      <c r="D3665" s="54" t="s">
        <v>5135</v>
      </c>
      <c r="E3665" s="56">
        <v>44739</v>
      </c>
      <c r="F3665" s="26">
        <v>48392</v>
      </c>
      <c r="G3665" s="55" t="s">
        <v>5825</v>
      </c>
      <c r="H3665" s="57">
        <v>2500000</v>
      </c>
      <c r="I3665" s="39"/>
      <c r="J3665" s="40"/>
      <c r="K3665" s="45">
        <v>2500000</v>
      </c>
    </row>
    <row r="3666" spans="1:11" s="23" customFormat="1" ht="22.5" x14ac:dyDescent="0.2">
      <c r="A3666" s="54">
        <v>12594</v>
      </c>
      <c r="B3666" s="54" t="s">
        <v>1445</v>
      </c>
      <c r="C3666" s="55" t="s">
        <v>365</v>
      </c>
      <c r="D3666" s="54" t="s">
        <v>5135</v>
      </c>
      <c r="E3666" s="56">
        <v>44739</v>
      </c>
      <c r="F3666" s="26">
        <v>48392</v>
      </c>
      <c r="G3666" s="55" t="s">
        <v>5826</v>
      </c>
      <c r="H3666" s="57">
        <v>2500000</v>
      </c>
      <c r="I3666" s="39"/>
      <c r="J3666" s="40"/>
      <c r="K3666" s="45">
        <v>2500000</v>
      </c>
    </row>
    <row r="3667" spans="1:11" s="23" customFormat="1" ht="33.75" x14ac:dyDescent="0.2">
      <c r="A3667" s="54">
        <v>12595</v>
      </c>
      <c r="B3667" s="54" t="s">
        <v>1445</v>
      </c>
      <c r="C3667" s="55" t="s">
        <v>365</v>
      </c>
      <c r="D3667" s="54" t="s">
        <v>5135</v>
      </c>
      <c r="E3667" s="56">
        <v>44739</v>
      </c>
      <c r="F3667" s="26">
        <v>48392</v>
      </c>
      <c r="G3667" s="55" t="s">
        <v>5827</v>
      </c>
      <c r="H3667" s="57">
        <v>21000000</v>
      </c>
      <c r="I3667" s="39"/>
      <c r="J3667" s="40"/>
      <c r="K3667" s="45">
        <v>21000000</v>
      </c>
    </row>
    <row r="3668" spans="1:11" s="23" customFormat="1" ht="33.75" x14ac:dyDescent="0.2">
      <c r="A3668" s="54">
        <v>12596</v>
      </c>
      <c r="B3668" s="54" t="s">
        <v>1445</v>
      </c>
      <c r="C3668" s="55" t="s">
        <v>365</v>
      </c>
      <c r="D3668" s="54" t="s">
        <v>5135</v>
      </c>
      <c r="E3668" s="56">
        <v>44739</v>
      </c>
      <c r="F3668" s="26">
        <v>48392</v>
      </c>
      <c r="G3668" s="55" t="s">
        <v>5828</v>
      </c>
      <c r="H3668" s="57">
        <v>35000000</v>
      </c>
      <c r="I3668" s="39"/>
      <c r="J3668" s="40"/>
      <c r="K3668" s="45">
        <v>35000000</v>
      </c>
    </row>
    <row r="3669" spans="1:11" s="23" customFormat="1" ht="33.75" x14ac:dyDescent="0.2">
      <c r="A3669" s="54">
        <v>12597</v>
      </c>
      <c r="B3669" s="54" t="s">
        <v>1445</v>
      </c>
      <c r="C3669" s="55" t="s">
        <v>365</v>
      </c>
      <c r="D3669" s="54" t="s">
        <v>5135</v>
      </c>
      <c r="E3669" s="56">
        <v>44739</v>
      </c>
      <c r="F3669" s="26">
        <v>48392</v>
      </c>
      <c r="G3669" s="55" t="s">
        <v>5829</v>
      </c>
      <c r="H3669" s="57">
        <v>5000000</v>
      </c>
      <c r="I3669" s="39"/>
      <c r="J3669" s="40"/>
      <c r="K3669" s="45">
        <v>5000000</v>
      </c>
    </row>
    <row r="3670" spans="1:11" s="23" customFormat="1" ht="33.75" x14ac:dyDescent="0.2">
      <c r="A3670" s="54">
        <v>12598</v>
      </c>
      <c r="B3670" s="54" t="s">
        <v>1445</v>
      </c>
      <c r="C3670" s="55" t="s">
        <v>365</v>
      </c>
      <c r="D3670" s="54" t="s">
        <v>5135</v>
      </c>
      <c r="E3670" s="56">
        <v>44739</v>
      </c>
      <c r="F3670" s="26">
        <v>48392</v>
      </c>
      <c r="G3670" s="55" t="s">
        <v>5814</v>
      </c>
      <c r="H3670" s="57">
        <v>7500000</v>
      </c>
      <c r="I3670" s="39"/>
      <c r="J3670" s="40"/>
      <c r="K3670" s="45">
        <v>7500000</v>
      </c>
    </row>
    <row r="3671" spans="1:11" s="23" customFormat="1" ht="33.75" x14ac:dyDescent="0.2">
      <c r="A3671" s="54">
        <v>12599</v>
      </c>
      <c r="B3671" s="54" t="s">
        <v>1445</v>
      </c>
      <c r="C3671" s="55" t="s">
        <v>365</v>
      </c>
      <c r="D3671" s="54" t="s">
        <v>5135</v>
      </c>
      <c r="E3671" s="56">
        <v>44739</v>
      </c>
      <c r="F3671" s="26">
        <v>48392</v>
      </c>
      <c r="G3671" s="55" t="s">
        <v>5830</v>
      </c>
      <c r="H3671" s="57">
        <v>2000000</v>
      </c>
      <c r="I3671" s="39"/>
      <c r="J3671" s="40"/>
      <c r="K3671" s="45">
        <v>2000000</v>
      </c>
    </row>
    <row r="3672" spans="1:11" s="23" customFormat="1" ht="22.5" x14ac:dyDescent="0.2">
      <c r="A3672" s="54">
        <v>12600</v>
      </c>
      <c r="B3672" s="54" t="s">
        <v>1445</v>
      </c>
      <c r="C3672" s="55" t="s">
        <v>365</v>
      </c>
      <c r="D3672" s="54" t="s">
        <v>5135</v>
      </c>
      <c r="E3672" s="56">
        <v>44739</v>
      </c>
      <c r="F3672" s="26">
        <v>48392</v>
      </c>
      <c r="G3672" s="55" t="s">
        <v>5831</v>
      </c>
      <c r="H3672" s="57">
        <v>5000000</v>
      </c>
      <c r="I3672" s="39">
        <v>1000000</v>
      </c>
      <c r="J3672" s="40">
        <v>44860</v>
      </c>
      <c r="K3672" s="45">
        <v>4000000</v>
      </c>
    </row>
    <row r="3673" spans="1:11" s="23" customFormat="1" ht="33.75" x14ac:dyDescent="0.2">
      <c r="A3673" s="54">
        <v>12601</v>
      </c>
      <c r="B3673" s="54" t="s">
        <v>1445</v>
      </c>
      <c r="C3673" s="55" t="s">
        <v>365</v>
      </c>
      <c r="D3673" s="54" t="s">
        <v>5135</v>
      </c>
      <c r="E3673" s="56">
        <v>44739</v>
      </c>
      <c r="F3673" s="26">
        <v>48392</v>
      </c>
      <c r="G3673" s="55" t="s">
        <v>5832</v>
      </c>
      <c r="H3673" s="57">
        <v>1500000</v>
      </c>
      <c r="I3673" s="39"/>
      <c r="J3673" s="40"/>
      <c r="K3673" s="45">
        <v>1500000</v>
      </c>
    </row>
    <row r="3674" spans="1:11" s="23" customFormat="1" ht="33.75" x14ac:dyDescent="0.2">
      <c r="A3674" s="54">
        <v>12602</v>
      </c>
      <c r="B3674" s="54" t="s">
        <v>1445</v>
      </c>
      <c r="C3674" s="55" t="s">
        <v>365</v>
      </c>
      <c r="D3674" s="54" t="s">
        <v>5135</v>
      </c>
      <c r="E3674" s="56">
        <v>44739</v>
      </c>
      <c r="F3674" s="26">
        <v>48392</v>
      </c>
      <c r="G3674" s="55" t="s">
        <v>5833</v>
      </c>
      <c r="H3674" s="57">
        <v>5300000</v>
      </c>
      <c r="I3674" s="39"/>
      <c r="J3674" s="40"/>
      <c r="K3674" s="45">
        <v>5300000</v>
      </c>
    </row>
    <row r="3675" spans="1:11" s="23" customFormat="1" ht="33.75" x14ac:dyDescent="0.2">
      <c r="A3675" s="54">
        <v>12603</v>
      </c>
      <c r="B3675" s="54" t="s">
        <v>1445</v>
      </c>
      <c r="C3675" s="55" t="s">
        <v>365</v>
      </c>
      <c r="D3675" s="54" t="s">
        <v>5135</v>
      </c>
      <c r="E3675" s="56">
        <v>44739</v>
      </c>
      <c r="F3675" s="26">
        <v>48392</v>
      </c>
      <c r="G3675" s="55" t="s">
        <v>5834</v>
      </c>
      <c r="H3675" s="57">
        <v>2000000</v>
      </c>
      <c r="I3675" s="39"/>
      <c r="J3675" s="40"/>
      <c r="K3675" s="45">
        <v>2000000</v>
      </c>
    </row>
    <row r="3676" spans="1:11" s="23" customFormat="1" ht="33.75" x14ac:dyDescent="0.2">
      <c r="A3676" s="54">
        <v>12604</v>
      </c>
      <c r="B3676" s="54" t="s">
        <v>1445</v>
      </c>
      <c r="C3676" s="55" t="s">
        <v>365</v>
      </c>
      <c r="D3676" s="54" t="s">
        <v>5135</v>
      </c>
      <c r="E3676" s="56">
        <v>44739</v>
      </c>
      <c r="F3676" s="26">
        <v>48392</v>
      </c>
      <c r="G3676" s="55" t="s">
        <v>5835</v>
      </c>
      <c r="H3676" s="57">
        <v>1500000</v>
      </c>
      <c r="I3676" s="39"/>
      <c r="J3676" s="40"/>
      <c r="K3676" s="45">
        <v>1500000</v>
      </c>
    </row>
    <row r="3677" spans="1:11" s="23" customFormat="1" ht="22.5" x14ac:dyDescent="0.2">
      <c r="A3677" s="54">
        <v>12605</v>
      </c>
      <c r="B3677" s="54" t="s">
        <v>1445</v>
      </c>
      <c r="C3677" s="55" t="s">
        <v>365</v>
      </c>
      <c r="D3677" s="54" t="s">
        <v>5135</v>
      </c>
      <c r="E3677" s="56">
        <v>44739</v>
      </c>
      <c r="F3677" s="26">
        <v>48392</v>
      </c>
      <c r="G3677" s="55" t="s">
        <v>5836</v>
      </c>
      <c r="H3677" s="57">
        <v>2500000</v>
      </c>
      <c r="I3677" s="39"/>
      <c r="J3677" s="40"/>
      <c r="K3677" s="45">
        <v>2500000</v>
      </c>
    </row>
    <row r="3678" spans="1:11" s="23" customFormat="1" ht="22.5" x14ac:dyDescent="0.2">
      <c r="A3678" s="54">
        <v>12606</v>
      </c>
      <c r="B3678" s="54" t="s">
        <v>1445</v>
      </c>
      <c r="C3678" s="55" t="s">
        <v>365</v>
      </c>
      <c r="D3678" s="54" t="s">
        <v>5135</v>
      </c>
      <c r="E3678" s="56">
        <v>44739</v>
      </c>
      <c r="F3678" s="26">
        <v>48392</v>
      </c>
      <c r="G3678" s="55" t="s">
        <v>5837</v>
      </c>
      <c r="H3678" s="57">
        <v>10000000</v>
      </c>
      <c r="I3678" s="39"/>
      <c r="J3678" s="40"/>
      <c r="K3678" s="45">
        <v>10000000</v>
      </c>
    </row>
    <row r="3679" spans="1:11" s="23" customFormat="1" ht="33.75" x14ac:dyDescent="0.2">
      <c r="A3679" s="54">
        <v>12607</v>
      </c>
      <c r="B3679" s="54" t="s">
        <v>1445</v>
      </c>
      <c r="C3679" s="55" t="s">
        <v>365</v>
      </c>
      <c r="D3679" s="54" t="s">
        <v>5135</v>
      </c>
      <c r="E3679" s="56">
        <v>44739</v>
      </c>
      <c r="F3679" s="26">
        <v>48392</v>
      </c>
      <c r="G3679" s="55" t="s">
        <v>5838</v>
      </c>
      <c r="H3679" s="57">
        <v>2500000</v>
      </c>
      <c r="I3679" s="39">
        <v>1000000</v>
      </c>
      <c r="J3679" s="40">
        <v>44860</v>
      </c>
      <c r="K3679" s="45">
        <v>1500000</v>
      </c>
    </row>
    <row r="3680" spans="1:11" s="23" customFormat="1" ht="33.75" x14ac:dyDescent="0.2">
      <c r="A3680" s="54">
        <v>12608</v>
      </c>
      <c r="B3680" s="54" t="s">
        <v>1445</v>
      </c>
      <c r="C3680" s="55" t="s">
        <v>365</v>
      </c>
      <c r="D3680" s="54" t="s">
        <v>5135</v>
      </c>
      <c r="E3680" s="56">
        <v>44739</v>
      </c>
      <c r="F3680" s="26">
        <v>48392</v>
      </c>
      <c r="G3680" s="55" t="s">
        <v>5839</v>
      </c>
      <c r="H3680" s="57">
        <v>1500000</v>
      </c>
      <c r="I3680" s="39"/>
      <c r="J3680" s="40"/>
      <c r="K3680" s="45">
        <v>1500000</v>
      </c>
    </row>
    <row r="3681" spans="1:11" s="23" customFormat="1" ht="33.75" x14ac:dyDescent="0.2">
      <c r="A3681" s="54">
        <v>12609</v>
      </c>
      <c r="B3681" s="54" t="s">
        <v>1445</v>
      </c>
      <c r="C3681" s="55" t="s">
        <v>365</v>
      </c>
      <c r="D3681" s="54" t="s">
        <v>5135</v>
      </c>
      <c r="E3681" s="56">
        <v>44739</v>
      </c>
      <c r="F3681" s="26">
        <v>48392</v>
      </c>
      <c r="G3681" s="55" t="s">
        <v>5840</v>
      </c>
      <c r="H3681" s="57">
        <v>5500000</v>
      </c>
      <c r="I3681" s="39"/>
      <c r="J3681" s="40"/>
      <c r="K3681" s="45">
        <v>5500000</v>
      </c>
    </row>
    <row r="3682" spans="1:11" s="23" customFormat="1" ht="22.5" x14ac:dyDescent="0.2">
      <c r="A3682" s="54">
        <v>12610</v>
      </c>
      <c r="B3682" s="54" t="s">
        <v>1445</v>
      </c>
      <c r="C3682" s="55" t="s">
        <v>365</v>
      </c>
      <c r="D3682" s="54" t="s">
        <v>5135</v>
      </c>
      <c r="E3682" s="56">
        <v>44739</v>
      </c>
      <c r="F3682" s="26">
        <v>48392</v>
      </c>
      <c r="G3682" s="55" t="s">
        <v>1972</v>
      </c>
      <c r="H3682" s="57">
        <v>5000000</v>
      </c>
      <c r="I3682" s="39"/>
      <c r="J3682" s="40"/>
      <c r="K3682" s="45">
        <v>5000000</v>
      </c>
    </row>
    <row r="3683" spans="1:11" s="23" customFormat="1" ht="33.75" x14ac:dyDescent="0.2">
      <c r="A3683" s="54">
        <v>12611</v>
      </c>
      <c r="B3683" s="54" t="s">
        <v>1445</v>
      </c>
      <c r="C3683" s="55" t="s">
        <v>365</v>
      </c>
      <c r="D3683" s="54" t="s">
        <v>5135</v>
      </c>
      <c r="E3683" s="56">
        <v>44739</v>
      </c>
      <c r="F3683" s="26">
        <v>48392</v>
      </c>
      <c r="G3683" s="55" t="s">
        <v>1973</v>
      </c>
      <c r="H3683" s="57">
        <v>2000000</v>
      </c>
      <c r="I3683" s="39"/>
      <c r="J3683" s="40"/>
      <c r="K3683" s="45">
        <v>2000000</v>
      </c>
    </row>
    <row r="3684" spans="1:11" s="23" customFormat="1" ht="45" x14ac:dyDescent="0.2">
      <c r="A3684" s="54">
        <v>12612</v>
      </c>
      <c r="B3684" s="54" t="s">
        <v>1445</v>
      </c>
      <c r="C3684" s="55" t="s">
        <v>970</v>
      </c>
      <c r="D3684" s="54" t="s">
        <v>5135</v>
      </c>
      <c r="E3684" s="56">
        <v>44739</v>
      </c>
      <c r="F3684" s="26">
        <v>48392</v>
      </c>
      <c r="G3684" s="55" t="s">
        <v>5809</v>
      </c>
      <c r="H3684" s="57">
        <v>10000000</v>
      </c>
      <c r="I3684" s="39"/>
      <c r="J3684" s="40"/>
      <c r="K3684" s="45">
        <v>10000000</v>
      </c>
    </row>
    <row r="3685" spans="1:11" s="23" customFormat="1" ht="22.5" x14ac:dyDescent="0.2">
      <c r="A3685" s="54">
        <v>12613</v>
      </c>
      <c r="B3685" s="54" t="s">
        <v>1445</v>
      </c>
      <c r="C3685" s="55" t="s">
        <v>919</v>
      </c>
      <c r="D3685" s="54" t="s">
        <v>5135</v>
      </c>
      <c r="E3685" s="56">
        <v>44739</v>
      </c>
      <c r="F3685" s="26">
        <v>48392</v>
      </c>
      <c r="G3685" s="55" t="s">
        <v>1971</v>
      </c>
      <c r="H3685" s="57">
        <v>5000000</v>
      </c>
      <c r="I3685" s="39"/>
      <c r="J3685" s="40"/>
      <c r="K3685" s="45">
        <v>5000000</v>
      </c>
    </row>
    <row r="3686" spans="1:11" s="23" customFormat="1" ht="22.5" x14ac:dyDescent="0.2">
      <c r="A3686" s="54">
        <v>12614</v>
      </c>
      <c r="B3686" s="54" t="s">
        <v>1445</v>
      </c>
      <c r="C3686" s="55" t="s">
        <v>919</v>
      </c>
      <c r="D3686" s="54" t="s">
        <v>5135</v>
      </c>
      <c r="E3686" s="56">
        <v>44739</v>
      </c>
      <c r="F3686" s="26">
        <v>48392</v>
      </c>
      <c r="G3686" s="55" t="s">
        <v>5841</v>
      </c>
      <c r="H3686" s="57">
        <v>5000000</v>
      </c>
      <c r="I3686" s="39"/>
      <c r="J3686" s="40"/>
      <c r="K3686" s="45">
        <v>5000000</v>
      </c>
    </row>
    <row r="3687" spans="1:11" s="23" customFormat="1" ht="33.75" x14ac:dyDescent="0.2">
      <c r="A3687" s="54">
        <v>12615</v>
      </c>
      <c r="B3687" s="54" t="s">
        <v>1445</v>
      </c>
      <c r="C3687" s="55" t="s">
        <v>1806</v>
      </c>
      <c r="D3687" s="54" t="s">
        <v>5135</v>
      </c>
      <c r="E3687" s="56">
        <v>44739</v>
      </c>
      <c r="F3687" s="26">
        <v>48392</v>
      </c>
      <c r="G3687" s="55" t="s">
        <v>5842</v>
      </c>
      <c r="H3687" s="57">
        <v>10000000</v>
      </c>
      <c r="I3687" s="39"/>
      <c r="J3687" s="40"/>
      <c r="K3687" s="45">
        <v>10000000</v>
      </c>
    </row>
    <row r="3688" spans="1:11" s="23" customFormat="1" ht="33.75" x14ac:dyDescent="0.2">
      <c r="A3688" s="54">
        <v>12616</v>
      </c>
      <c r="B3688" s="54" t="s">
        <v>1445</v>
      </c>
      <c r="C3688" s="55" t="s">
        <v>1806</v>
      </c>
      <c r="D3688" s="54" t="s">
        <v>5135</v>
      </c>
      <c r="E3688" s="56">
        <v>44739</v>
      </c>
      <c r="F3688" s="26">
        <v>48392</v>
      </c>
      <c r="G3688" s="55" t="s">
        <v>5843</v>
      </c>
      <c r="H3688" s="57">
        <v>11000000</v>
      </c>
      <c r="I3688" s="39">
        <v>1500000</v>
      </c>
      <c r="J3688" s="40">
        <v>44860</v>
      </c>
      <c r="K3688" s="45">
        <v>9500000</v>
      </c>
    </row>
    <row r="3689" spans="1:11" s="23" customFormat="1" ht="22.5" x14ac:dyDescent="0.2">
      <c r="A3689" s="54">
        <v>12617</v>
      </c>
      <c r="B3689" s="54" t="s">
        <v>1445</v>
      </c>
      <c r="C3689" s="55" t="s">
        <v>1806</v>
      </c>
      <c r="D3689" s="54" t="s">
        <v>5135</v>
      </c>
      <c r="E3689" s="56">
        <v>44739</v>
      </c>
      <c r="F3689" s="26">
        <v>48392</v>
      </c>
      <c r="G3689" s="55" t="s">
        <v>1974</v>
      </c>
      <c r="H3689" s="57">
        <v>2000000</v>
      </c>
      <c r="I3689" s="39"/>
      <c r="J3689" s="40"/>
      <c r="K3689" s="45">
        <v>2000000</v>
      </c>
    </row>
    <row r="3690" spans="1:11" s="23" customFormat="1" ht="22.5" x14ac:dyDescent="0.2">
      <c r="A3690" s="54">
        <v>12618</v>
      </c>
      <c r="B3690" s="54" t="s">
        <v>1445</v>
      </c>
      <c r="C3690" s="55" t="s">
        <v>1446</v>
      </c>
      <c r="D3690" s="54" t="s">
        <v>5135</v>
      </c>
      <c r="E3690" s="56">
        <v>44739</v>
      </c>
      <c r="F3690" s="26">
        <v>48392</v>
      </c>
      <c r="G3690" s="55" t="s">
        <v>5844</v>
      </c>
      <c r="H3690" s="57">
        <v>2000000</v>
      </c>
      <c r="I3690" s="39"/>
      <c r="J3690" s="40"/>
      <c r="K3690" s="45">
        <v>2000000</v>
      </c>
    </row>
    <row r="3691" spans="1:11" s="23" customFormat="1" ht="22.5" x14ac:dyDescent="0.2">
      <c r="A3691" s="54">
        <v>12619</v>
      </c>
      <c r="B3691" s="54" t="s">
        <v>1445</v>
      </c>
      <c r="C3691" s="55" t="s">
        <v>1446</v>
      </c>
      <c r="D3691" s="54" t="s">
        <v>5135</v>
      </c>
      <c r="E3691" s="56">
        <v>44739</v>
      </c>
      <c r="F3691" s="26">
        <v>48392</v>
      </c>
      <c r="G3691" s="55" t="s">
        <v>5845</v>
      </c>
      <c r="H3691" s="57">
        <v>2500000</v>
      </c>
      <c r="I3691" s="39"/>
      <c r="J3691" s="40"/>
      <c r="K3691" s="45">
        <v>2500000</v>
      </c>
    </row>
    <row r="3692" spans="1:11" s="23" customFormat="1" ht="56.25" x14ac:dyDescent="0.2">
      <c r="A3692" s="54">
        <v>12620</v>
      </c>
      <c r="B3692" s="54" t="s">
        <v>1445</v>
      </c>
      <c r="C3692" s="55" t="s">
        <v>1390</v>
      </c>
      <c r="D3692" s="54" t="s">
        <v>5135</v>
      </c>
      <c r="E3692" s="56">
        <v>44739</v>
      </c>
      <c r="F3692" s="26">
        <v>48392</v>
      </c>
      <c r="G3692" s="55" t="s">
        <v>5846</v>
      </c>
      <c r="H3692" s="57">
        <v>10000000</v>
      </c>
      <c r="I3692" s="39"/>
      <c r="J3692" s="40"/>
      <c r="K3692" s="45">
        <v>10000000</v>
      </c>
    </row>
    <row r="3693" spans="1:11" s="23" customFormat="1" ht="33.75" x14ac:dyDescent="0.2">
      <c r="A3693" s="54">
        <v>12621</v>
      </c>
      <c r="B3693" s="54" t="s">
        <v>1445</v>
      </c>
      <c r="C3693" s="55" t="s">
        <v>1807</v>
      </c>
      <c r="D3693" s="54" t="s">
        <v>5135</v>
      </c>
      <c r="E3693" s="56">
        <v>44739</v>
      </c>
      <c r="F3693" s="26">
        <v>48392</v>
      </c>
      <c r="G3693" s="55" t="s">
        <v>5827</v>
      </c>
      <c r="H3693" s="57">
        <v>3000000</v>
      </c>
      <c r="I3693" s="39"/>
      <c r="J3693" s="40"/>
      <c r="K3693" s="45">
        <v>3000000</v>
      </c>
    </row>
    <row r="3694" spans="1:11" s="23" customFormat="1" ht="33.75" x14ac:dyDescent="0.2">
      <c r="A3694" s="54">
        <v>12622</v>
      </c>
      <c r="B3694" s="54" t="s">
        <v>1445</v>
      </c>
      <c r="C3694" s="55" t="s">
        <v>1807</v>
      </c>
      <c r="D3694" s="54" t="s">
        <v>5135</v>
      </c>
      <c r="E3694" s="56">
        <v>44739</v>
      </c>
      <c r="F3694" s="26">
        <v>48392</v>
      </c>
      <c r="G3694" s="55" t="s">
        <v>5828</v>
      </c>
      <c r="H3694" s="57">
        <v>5000000</v>
      </c>
      <c r="I3694" s="39"/>
      <c r="J3694" s="40"/>
      <c r="K3694" s="45">
        <v>5000000</v>
      </c>
    </row>
    <row r="3695" spans="1:11" s="23" customFormat="1" ht="33.75" x14ac:dyDescent="0.2">
      <c r="A3695" s="54">
        <v>12623</v>
      </c>
      <c r="B3695" s="54" t="s">
        <v>1445</v>
      </c>
      <c r="C3695" s="55" t="s">
        <v>1807</v>
      </c>
      <c r="D3695" s="54" t="s">
        <v>5135</v>
      </c>
      <c r="E3695" s="56">
        <v>44739</v>
      </c>
      <c r="F3695" s="26">
        <v>48392</v>
      </c>
      <c r="G3695" s="55" t="s">
        <v>5847</v>
      </c>
      <c r="H3695" s="57">
        <v>1000000</v>
      </c>
      <c r="I3695" s="39"/>
      <c r="J3695" s="40"/>
      <c r="K3695" s="45">
        <v>1000000</v>
      </c>
    </row>
    <row r="3696" spans="1:11" s="23" customFormat="1" ht="33.75" x14ac:dyDescent="0.2">
      <c r="A3696" s="54">
        <v>12624</v>
      </c>
      <c r="B3696" s="54" t="s">
        <v>1445</v>
      </c>
      <c r="C3696" s="55" t="s">
        <v>319</v>
      </c>
      <c r="D3696" s="54" t="s">
        <v>5135</v>
      </c>
      <c r="E3696" s="56">
        <v>44739</v>
      </c>
      <c r="F3696" s="26">
        <v>48392</v>
      </c>
      <c r="G3696" s="55" t="s">
        <v>5848</v>
      </c>
      <c r="H3696" s="57">
        <v>10000000</v>
      </c>
      <c r="I3696" s="39"/>
      <c r="J3696" s="40"/>
      <c r="K3696" s="45">
        <v>10000000</v>
      </c>
    </row>
    <row r="3697" spans="1:11" s="23" customFormat="1" ht="33.75" x14ac:dyDescent="0.2">
      <c r="A3697" s="54">
        <v>12625</v>
      </c>
      <c r="B3697" s="54" t="s">
        <v>1640</v>
      </c>
      <c r="C3697" s="55" t="s">
        <v>976</v>
      </c>
      <c r="D3697" s="54" t="s">
        <v>5135</v>
      </c>
      <c r="E3697" s="56">
        <v>44739</v>
      </c>
      <c r="F3697" s="26">
        <v>48392</v>
      </c>
      <c r="G3697" s="55" t="s">
        <v>5849</v>
      </c>
      <c r="H3697" s="57">
        <v>10000000</v>
      </c>
      <c r="I3697" s="39">
        <v>2400000</v>
      </c>
      <c r="J3697" s="40" t="s">
        <v>6440</v>
      </c>
      <c r="K3697" s="45">
        <v>7600000</v>
      </c>
    </row>
    <row r="3698" spans="1:11" s="23" customFormat="1" ht="22.5" x14ac:dyDescent="0.2">
      <c r="A3698" s="54">
        <v>12626</v>
      </c>
      <c r="B3698" s="54" t="s">
        <v>1640</v>
      </c>
      <c r="C3698" s="55" t="s">
        <v>976</v>
      </c>
      <c r="D3698" s="54" t="s">
        <v>5135</v>
      </c>
      <c r="E3698" s="56">
        <v>44739</v>
      </c>
      <c r="F3698" s="26">
        <v>48392</v>
      </c>
      <c r="G3698" s="55" t="s">
        <v>5850</v>
      </c>
      <c r="H3698" s="57">
        <v>5000000</v>
      </c>
      <c r="I3698" s="39"/>
      <c r="J3698" s="40"/>
      <c r="K3698" s="45">
        <v>5000000</v>
      </c>
    </row>
    <row r="3699" spans="1:11" s="23" customFormat="1" ht="45" x14ac:dyDescent="0.2">
      <c r="A3699" s="54">
        <v>12627</v>
      </c>
      <c r="B3699" s="54" t="s">
        <v>1640</v>
      </c>
      <c r="C3699" s="55" t="s">
        <v>976</v>
      </c>
      <c r="D3699" s="54" t="s">
        <v>5135</v>
      </c>
      <c r="E3699" s="56">
        <v>44739</v>
      </c>
      <c r="F3699" s="26">
        <v>48392</v>
      </c>
      <c r="G3699" s="55" t="s">
        <v>5851</v>
      </c>
      <c r="H3699" s="57">
        <v>5000000</v>
      </c>
      <c r="I3699" s="39"/>
      <c r="J3699" s="40"/>
      <c r="K3699" s="45">
        <v>5000000</v>
      </c>
    </row>
    <row r="3700" spans="1:11" s="23" customFormat="1" ht="33.75" x14ac:dyDescent="0.2">
      <c r="A3700" s="54">
        <v>12628</v>
      </c>
      <c r="B3700" s="54" t="s">
        <v>1640</v>
      </c>
      <c r="C3700" s="55" t="s">
        <v>976</v>
      </c>
      <c r="D3700" s="54" t="s">
        <v>5135</v>
      </c>
      <c r="E3700" s="56">
        <v>44739</v>
      </c>
      <c r="F3700" s="26">
        <v>48392</v>
      </c>
      <c r="G3700" s="55" t="s">
        <v>5852</v>
      </c>
      <c r="H3700" s="57">
        <v>5000000</v>
      </c>
      <c r="I3700" s="39"/>
      <c r="J3700" s="40"/>
      <c r="K3700" s="45">
        <v>5000000</v>
      </c>
    </row>
    <row r="3701" spans="1:11" s="23" customFormat="1" ht="45" x14ac:dyDescent="0.2">
      <c r="A3701" s="54">
        <v>12629</v>
      </c>
      <c r="B3701" s="54" t="s">
        <v>1640</v>
      </c>
      <c r="C3701" s="55" t="s">
        <v>976</v>
      </c>
      <c r="D3701" s="54" t="s">
        <v>5135</v>
      </c>
      <c r="E3701" s="56">
        <v>44739</v>
      </c>
      <c r="F3701" s="26">
        <v>48392</v>
      </c>
      <c r="G3701" s="55" t="s">
        <v>5853</v>
      </c>
      <c r="H3701" s="57">
        <v>3000000</v>
      </c>
      <c r="I3701" s="39"/>
      <c r="J3701" s="40"/>
      <c r="K3701" s="45">
        <v>3000000</v>
      </c>
    </row>
    <row r="3702" spans="1:11" s="23" customFormat="1" ht="22.5" x14ac:dyDescent="0.2">
      <c r="A3702" s="54">
        <v>12630</v>
      </c>
      <c r="B3702" s="54" t="s">
        <v>1640</v>
      </c>
      <c r="C3702" s="55" t="s">
        <v>976</v>
      </c>
      <c r="D3702" s="54" t="s">
        <v>5135</v>
      </c>
      <c r="E3702" s="56">
        <v>44739</v>
      </c>
      <c r="F3702" s="26">
        <v>48392</v>
      </c>
      <c r="G3702" s="55" t="s">
        <v>5854</v>
      </c>
      <c r="H3702" s="57">
        <v>1000000</v>
      </c>
      <c r="I3702" s="39"/>
      <c r="J3702" s="40"/>
      <c r="K3702" s="45">
        <v>1000000</v>
      </c>
    </row>
    <row r="3703" spans="1:11" s="23" customFormat="1" ht="33.75" x14ac:dyDescent="0.2">
      <c r="A3703" s="54">
        <v>12631</v>
      </c>
      <c r="B3703" s="54" t="s">
        <v>1640</v>
      </c>
      <c r="C3703" s="55" t="s">
        <v>976</v>
      </c>
      <c r="D3703" s="54" t="s">
        <v>5135</v>
      </c>
      <c r="E3703" s="56">
        <v>44739</v>
      </c>
      <c r="F3703" s="26">
        <v>48392</v>
      </c>
      <c r="G3703" s="55" t="s">
        <v>5855</v>
      </c>
      <c r="H3703" s="57">
        <v>10000000</v>
      </c>
      <c r="I3703" s="39"/>
      <c r="J3703" s="40"/>
      <c r="K3703" s="45">
        <v>10000000</v>
      </c>
    </row>
    <row r="3704" spans="1:11" s="23" customFormat="1" ht="22.5" x14ac:dyDescent="0.2">
      <c r="A3704" s="54">
        <v>12632</v>
      </c>
      <c r="B3704" s="54" t="s">
        <v>1640</v>
      </c>
      <c r="C3704" s="55" t="s">
        <v>976</v>
      </c>
      <c r="D3704" s="54" t="s">
        <v>5135</v>
      </c>
      <c r="E3704" s="56">
        <v>44739</v>
      </c>
      <c r="F3704" s="26">
        <v>48392</v>
      </c>
      <c r="G3704" s="55" t="s">
        <v>5856</v>
      </c>
      <c r="H3704" s="57">
        <v>15000000</v>
      </c>
      <c r="I3704" s="39">
        <v>1750000</v>
      </c>
      <c r="J3704" s="40" t="s">
        <v>6417</v>
      </c>
      <c r="K3704" s="45">
        <v>13250000</v>
      </c>
    </row>
    <row r="3705" spans="1:11" s="23" customFormat="1" ht="33.75" x14ac:dyDescent="0.2">
      <c r="A3705" s="54">
        <v>12633</v>
      </c>
      <c r="B3705" s="54" t="s">
        <v>1640</v>
      </c>
      <c r="C3705" s="55" t="s">
        <v>976</v>
      </c>
      <c r="D3705" s="54" t="s">
        <v>5135</v>
      </c>
      <c r="E3705" s="56">
        <v>44739</v>
      </c>
      <c r="F3705" s="26">
        <v>48392</v>
      </c>
      <c r="G3705" s="55" t="s">
        <v>5147</v>
      </c>
      <c r="H3705" s="57">
        <v>15000000</v>
      </c>
      <c r="I3705" s="39"/>
      <c r="J3705" s="40"/>
      <c r="K3705" s="45">
        <v>15000000</v>
      </c>
    </row>
    <row r="3706" spans="1:11" s="23" customFormat="1" ht="33.75" x14ac:dyDescent="0.2">
      <c r="A3706" s="54">
        <v>12634</v>
      </c>
      <c r="B3706" s="54" t="s">
        <v>1640</v>
      </c>
      <c r="C3706" s="55" t="s">
        <v>976</v>
      </c>
      <c r="D3706" s="54" t="s">
        <v>5135</v>
      </c>
      <c r="E3706" s="56">
        <v>44739</v>
      </c>
      <c r="F3706" s="26">
        <v>48392</v>
      </c>
      <c r="G3706" s="55" t="s">
        <v>5857</v>
      </c>
      <c r="H3706" s="57">
        <v>5000000</v>
      </c>
      <c r="I3706" s="39"/>
      <c r="J3706" s="40"/>
      <c r="K3706" s="45">
        <v>5000000</v>
      </c>
    </row>
    <row r="3707" spans="1:11" s="23" customFormat="1" ht="33.75" x14ac:dyDescent="0.2">
      <c r="A3707" s="54">
        <v>12635</v>
      </c>
      <c r="B3707" s="54" t="s">
        <v>1640</v>
      </c>
      <c r="C3707" s="55" t="s">
        <v>976</v>
      </c>
      <c r="D3707" s="54" t="s">
        <v>5135</v>
      </c>
      <c r="E3707" s="56">
        <v>44739</v>
      </c>
      <c r="F3707" s="26">
        <v>48392</v>
      </c>
      <c r="G3707" s="55" t="s">
        <v>5858</v>
      </c>
      <c r="H3707" s="57">
        <v>20000000</v>
      </c>
      <c r="I3707" s="39">
        <v>0</v>
      </c>
      <c r="J3707" s="40">
        <v>44860</v>
      </c>
      <c r="K3707" s="45">
        <v>20000000</v>
      </c>
    </row>
    <row r="3708" spans="1:11" s="23" customFormat="1" ht="22.5" x14ac:dyDescent="0.2">
      <c r="A3708" s="54">
        <v>12636</v>
      </c>
      <c r="B3708" s="54" t="s">
        <v>1640</v>
      </c>
      <c r="C3708" s="55" t="s">
        <v>976</v>
      </c>
      <c r="D3708" s="54" t="s">
        <v>5135</v>
      </c>
      <c r="E3708" s="56">
        <v>44739</v>
      </c>
      <c r="F3708" s="26">
        <v>48392</v>
      </c>
      <c r="G3708" s="55" t="s">
        <v>5859</v>
      </c>
      <c r="H3708" s="57">
        <v>5000000</v>
      </c>
      <c r="I3708" s="39"/>
      <c r="J3708" s="40"/>
      <c r="K3708" s="45">
        <v>5000000</v>
      </c>
    </row>
    <row r="3709" spans="1:11" s="23" customFormat="1" ht="33.75" x14ac:dyDescent="0.2">
      <c r="A3709" s="54">
        <v>12637</v>
      </c>
      <c r="B3709" s="54" t="s">
        <v>1640</v>
      </c>
      <c r="C3709" s="55" t="s">
        <v>4490</v>
      </c>
      <c r="D3709" s="54" t="s">
        <v>5135</v>
      </c>
      <c r="E3709" s="56">
        <v>44739</v>
      </c>
      <c r="F3709" s="26">
        <v>48392</v>
      </c>
      <c r="G3709" s="55" t="s">
        <v>5860</v>
      </c>
      <c r="H3709" s="57">
        <v>10000000</v>
      </c>
      <c r="I3709" s="39"/>
      <c r="J3709" s="40"/>
      <c r="K3709" s="45">
        <v>10000000</v>
      </c>
    </row>
    <row r="3710" spans="1:11" s="23" customFormat="1" ht="45" x14ac:dyDescent="0.2">
      <c r="A3710" s="54">
        <v>12638</v>
      </c>
      <c r="B3710" s="54" t="s">
        <v>1640</v>
      </c>
      <c r="C3710" s="55" t="s">
        <v>5861</v>
      </c>
      <c r="D3710" s="54" t="s">
        <v>5135</v>
      </c>
      <c r="E3710" s="56">
        <v>44739</v>
      </c>
      <c r="F3710" s="26">
        <v>48392</v>
      </c>
      <c r="G3710" s="55" t="s">
        <v>5862</v>
      </c>
      <c r="H3710" s="57">
        <v>5500000</v>
      </c>
      <c r="I3710" s="39"/>
      <c r="J3710" s="40"/>
      <c r="K3710" s="45">
        <v>5500000</v>
      </c>
    </row>
    <row r="3711" spans="1:11" s="23" customFormat="1" ht="33.75" x14ac:dyDescent="0.2">
      <c r="A3711" s="54">
        <v>12639</v>
      </c>
      <c r="B3711" s="54" t="s">
        <v>1640</v>
      </c>
      <c r="C3711" s="55" t="s">
        <v>1809</v>
      </c>
      <c r="D3711" s="54" t="s">
        <v>5135</v>
      </c>
      <c r="E3711" s="56">
        <v>44739</v>
      </c>
      <c r="F3711" s="26">
        <v>48392</v>
      </c>
      <c r="G3711" s="55" t="s">
        <v>5863</v>
      </c>
      <c r="H3711" s="57">
        <v>10000000</v>
      </c>
      <c r="I3711" s="39"/>
      <c r="J3711" s="40"/>
      <c r="K3711" s="45">
        <v>10000000</v>
      </c>
    </row>
    <row r="3712" spans="1:11" s="23" customFormat="1" ht="33.75" x14ac:dyDescent="0.2">
      <c r="A3712" s="54">
        <v>12640</v>
      </c>
      <c r="B3712" s="54" t="s">
        <v>1640</v>
      </c>
      <c r="C3712" s="55" t="s">
        <v>1809</v>
      </c>
      <c r="D3712" s="54" t="s">
        <v>5135</v>
      </c>
      <c r="E3712" s="56">
        <v>44739</v>
      </c>
      <c r="F3712" s="26">
        <v>48392</v>
      </c>
      <c r="G3712" s="55" t="s">
        <v>5864</v>
      </c>
      <c r="H3712" s="57">
        <v>5000000</v>
      </c>
      <c r="I3712" s="39"/>
      <c r="J3712" s="40"/>
      <c r="K3712" s="45">
        <v>5000000</v>
      </c>
    </row>
    <row r="3713" spans="1:11" s="23" customFormat="1" ht="33.75" x14ac:dyDescent="0.2">
      <c r="A3713" s="54">
        <v>12641</v>
      </c>
      <c r="B3713" s="54" t="s">
        <v>1640</v>
      </c>
      <c r="C3713" s="55" t="s">
        <v>649</v>
      </c>
      <c r="D3713" s="54" t="s">
        <v>5135</v>
      </c>
      <c r="E3713" s="56">
        <v>44739</v>
      </c>
      <c r="F3713" s="26">
        <v>48392</v>
      </c>
      <c r="G3713" s="55" t="s">
        <v>5864</v>
      </c>
      <c r="H3713" s="57">
        <v>10000000</v>
      </c>
      <c r="I3713" s="39"/>
      <c r="J3713" s="40"/>
      <c r="K3713" s="45">
        <v>10000000</v>
      </c>
    </row>
    <row r="3714" spans="1:11" s="23" customFormat="1" ht="45" x14ac:dyDescent="0.2">
      <c r="A3714" s="54">
        <v>12642</v>
      </c>
      <c r="B3714" s="54" t="s">
        <v>1640</v>
      </c>
      <c r="C3714" s="55" t="s">
        <v>649</v>
      </c>
      <c r="D3714" s="54" t="s">
        <v>5135</v>
      </c>
      <c r="E3714" s="56">
        <v>44739</v>
      </c>
      <c r="F3714" s="26">
        <v>48392</v>
      </c>
      <c r="G3714" s="55" t="s">
        <v>5865</v>
      </c>
      <c r="H3714" s="57">
        <v>10000000</v>
      </c>
      <c r="I3714" s="39"/>
      <c r="J3714" s="40"/>
      <c r="K3714" s="45">
        <v>10000000</v>
      </c>
    </row>
    <row r="3715" spans="1:11" s="23" customFormat="1" ht="22.5" x14ac:dyDescent="0.2">
      <c r="A3715" s="54">
        <v>12643</v>
      </c>
      <c r="B3715" s="54" t="s">
        <v>1640</v>
      </c>
      <c r="C3715" s="55" t="s">
        <v>649</v>
      </c>
      <c r="D3715" s="54" t="s">
        <v>5135</v>
      </c>
      <c r="E3715" s="56">
        <v>44739</v>
      </c>
      <c r="F3715" s="26">
        <v>48392</v>
      </c>
      <c r="G3715" s="55" t="s">
        <v>5866</v>
      </c>
      <c r="H3715" s="57">
        <v>5000000</v>
      </c>
      <c r="I3715" s="39"/>
      <c r="J3715" s="40"/>
      <c r="K3715" s="45">
        <v>5000000</v>
      </c>
    </row>
    <row r="3716" spans="1:11" s="23" customFormat="1" ht="22.5" x14ac:dyDescent="0.2">
      <c r="A3716" s="54">
        <v>12644</v>
      </c>
      <c r="B3716" s="54" t="s">
        <v>1640</v>
      </c>
      <c r="C3716" s="55" t="s">
        <v>583</v>
      </c>
      <c r="D3716" s="54" t="s">
        <v>5135</v>
      </c>
      <c r="E3716" s="56">
        <v>44739</v>
      </c>
      <c r="F3716" s="26">
        <v>48392</v>
      </c>
      <c r="G3716" s="55" t="s">
        <v>1975</v>
      </c>
      <c r="H3716" s="57">
        <v>2500000</v>
      </c>
      <c r="I3716" s="39"/>
      <c r="J3716" s="40"/>
      <c r="K3716" s="45">
        <v>2500000</v>
      </c>
    </row>
    <row r="3717" spans="1:11" s="23" customFormat="1" ht="22.5" x14ac:dyDescent="0.2">
      <c r="A3717" s="54">
        <v>12645</v>
      </c>
      <c r="B3717" s="54" t="s">
        <v>1640</v>
      </c>
      <c r="C3717" s="55" t="s">
        <v>583</v>
      </c>
      <c r="D3717" s="54" t="s">
        <v>5135</v>
      </c>
      <c r="E3717" s="56">
        <v>44739</v>
      </c>
      <c r="F3717" s="26">
        <v>48392</v>
      </c>
      <c r="G3717" s="55" t="s">
        <v>5866</v>
      </c>
      <c r="H3717" s="57">
        <v>5000000</v>
      </c>
      <c r="I3717" s="39"/>
      <c r="J3717" s="40"/>
      <c r="K3717" s="45">
        <v>5000000</v>
      </c>
    </row>
    <row r="3718" spans="1:11" s="23" customFormat="1" ht="33.75" x14ac:dyDescent="0.2">
      <c r="A3718" s="54">
        <v>12646</v>
      </c>
      <c r="B3718" s="54" t="s">
        <v>1640</v>
      </c>
      <c r="C3718" s="55" t="s">
        <v>740</v>
      </c>
      <c r="D3718" s="54" t="s">
        <v>5135</v>
      </c>
      <c r="E3718" s="56">
        <v>44739</v>
      </c>
      <c r="F3718" s="26">
        <v>48392</v>
      </c>
      <c r="G3718" s="55" t="s">
        <v>5867</v>
      </c>
      <c r="H3718" s="57">
        <v>5000000</v>
      </c>
      <c r="I3718" s="39"/>
      <c r="J3718" s="40"/>
      <c r="K3718" s="45">
        <v>5000000</v>
      </c>
    </row>
    <row r="3719" spans="1:11" s="23" customFormat="1" ht="33.75" x14ac:dyDescent="0.2">
      <c r="A3719" s="54">
        <v>12647</v>
      </c>
      <c r="B3719" s="54" t="s">
        <v>1640</v>
      </c>
      <c r="C3719" s="55" t="s">
        <v>740</v>
      </c>
      <c r="D3719" s="54" t="s">
        <v>5135</v>
      </c>
      <c r="E3719" s="56">
        <v>44739</v>
      </c>
      <c r="F3719" s="26">
        <v>48392</v>
      </c>
      <c r="G3719" s="55" t="s">
        <v>5868</v>
      </c>
      <c r="H3719" s="57">
        <v>5000000</v>
      </c>
      <c r="I3719" s="39"/>
      <c r="J3719" s="40"/>
      <c r="K3719" s="45">
        <v>5000000</v>
      </c>
    </row>
    <row r="3720" spans="1:11" s="23" customFormat="1" ht="33.75" x14ac:dyDescent="0.2">
      <c r="A3720" s="54">
        <v>12648</v>
      </c>
      <c r="B3720" s="54" t="s">
        <v>1640</v>
      </c>
      <c r="C3720" s="55" t="s">
        <v>740</v>
      </c>
      <c r="D3720" s="54" t="s">
        <v>5135</v>
      </c>
      <c r="E3720" s="56">
        <v>44739</v>
      </c>
      <c r="F3720" s="26">
        <v>48392</v>
      </c>
      <c r="G3720" s="55" t="s">
        <v>5869</v>
      </c>
      <c r="H3720" s="57">
        <v>2500000</v>
      </c>
      <c r="I3720" s="39"/>
      <c r="J3720" s="40"/>
      <c r="K3720" s="45">
        <v>2500000</v>
      </c>
    </row>
    <row r="3721" spans="1:11" s="23" customFormat="1" ht="22.5" x14ac:dyDescent="0.2">
      <c r="A3721" s="54">
        <v>12649</v>
      </c>
      <c r="B3721" s="54" t="s">
        <v>1640</v>
      </c>
      <c r="C3721" s="55" t="s">
        <v>740</v>
      </c>
      <c r="D3721" s="54" t="s">
        <v>5135</v>
      </c>
      <c r="E3721" s="56">
        <v>44739</v>
      </c>
      <c r="F3721" s="26">
        <v>48392</v>
      </c>
      <c r="G3721" s="55" t="s">
        <v>5870</v>
      </c>
      <c r="H3721" s="57">
        <v>5000000</v>
      </c>
      <c r="I3721" s="39"/>
      <c r="J3721" s="40"/>
      <c r="K3721" s="45">
        <v>5000000</v>
      </c>
    </row>
    <row r="3722" spans="1:11" s="23" customFormat="1" ht="22.5" x14ac:dyDescent="0.2">
      <c r="A3722" s="54">
        <v>12650</v>
      </c>
      <c r="B3722" s="54" t="s">
        <v>1640</v>
      </c>
      <c r="C3722" s="55" t="s">
        <v>740</v>
      </c>
      <c r="D3722" s="54" t="s">
        <v>5135</v>
      </c>
      <c r="E3722" s="56">
        <v>44739</v>
      </c>
      <c r="F3722" s="26">
        <v>48392</v>
      </c>
      <c r="G3722" s="55" t="s">
        <v>5866</v>
      </c>
      <c r="H3722" s="57">
        <v>5000000</v>
      </c>
      <c r="I3722" s="39">
        <v>2000000</v>
      </c>
      <c r="J3722" s="40">
        <v>44865</v>
      </c>
      <c r="K3722" s="45">
        <v>3000000</v>
      </c>
    </row>
    <row r="3723" spans="1:11" s="23" customFormat="1" ht="22.5" x14ac:dyDescent="0.2">
      <c r="A3723" s="54">
        <v>12651</v>
      </c>
      <c r="B3723" s="54" t="s">
        <v>1640</v>
      </c>
      <c r="C3723" s="55" t="s">
        <v>740</v>
      </c>
      <c r="D3723" s="54" t="s">
        <v>5135</v>
      </c>
      <c r="E3723" s="56">
        <v>44739</v>
      </c>
      <c r="F3723" s="26">
        <v>48392</v>
      </c>
      <c r="G3723" s="55" t="s">
        <v>5871</v>
      </c>
      <c r="H3723" s="57">
        <v>2000000</v>
      </c>
      <c r="I3723" s="39"/>
      <c r="J3723" s="40"/>
      <c r="K3723" s="45">
        <v>2000000</v>
      </c>
    </row>
    <row r="3724" spans="1:11" s="23" customFormat="1" ht="33.75" x14ac:dyDescent="0.2">
      <c r="A3724" s="54">
        <v>12652</v>
      </c>
      <c r="B3724" s="54" t="s">
        <v>1640</v>
      </c>
      <c r="C3724" s="55" t="s">
        <v>1976</v>
      </c>
      <c r="D3724" s="54" t="s">
        <v>5135</v>
      </c>
      <c r="E3724" s="56">
        <v>44739</v>
      </c>
      <c r="F3724" s="26">
        <v>48392</v>
      </c>
      <c r="G3724" s="55" t="s">
        <v>1977</v>
      </c>
      <c r="H3724" s="57">
        <v>2000000</v>
      </c>
      <c r="I3724" s="39"/>
      <c r="J3724" s="40"/>
      <c r="K3724" s="45">
        <v>2000000</v>
      </c>
    </row>
    <row r="3725" spans="1:11" s="23" customFormat="1" ht="33.75" x14ac:dyDescent="0.2">
      <c r="A3725" s="54">
        <v>12653</v>
      </c>
      <c r="B3725" s="54" t="s">
        <v>1640</v>
      </c>
      <c r="C3725" s="55" t="s">
        <v>2850</v>
      </c>
      <c r="D3725" s="54" t="s">
        <v>5135</v>
      </c>
      <c r="E3725" s="56">
        <v>44739</v>
      </c>
      <c r="F3725" s="26">
        <v>48392</v>
      </c>
      <c r="G3725" s="55" t="s">
        <v>5872</v>
      </c>
      <c r="H3725" s="57">
        <v>20000000</v>
      </c>
      <c r="I3725" s="39"/>
      <c r="J3725" s="40"/>
      <c r="K3725" s="45">
        <v>20000000</v>
      </c>
    </row>
    <row r="3726" spans="1:11" s="23" customFormat="1" ht="33.75" x14ac:dyDescent="0.2">
      <c r="A3726" s="54">
        <v>12654</v>
      </c>
      <c r="B3726" s="54" t="s">
        <v>1640</v>
      </c>
      <c r="C3726" s="55" t="s">
        <v>2850</v>
      </c>
      <c r="D3726" s="54" t="s">
        <v>5135</v>
      </c>
      <c r="E3726" s="56">
        <v>44739</v>
      </c>
      <c r="F3726" s="26">
        <v>48392</v>
      </c>
      <c r="G3726" s="55" t="s">
        <v>5873</v>
      </c>
      <c r="H3726" s="57">
        <v>2000000</v>
      </c>
      <c r="I3726" s="39"/>
      <c r="J3726" s="40"/>
      <c r="K3726" s="45">
        <v>2000000</v>
      </c>
    </row>
    <row r="3727" spans="1:11" s="23" customFormat="1" ht="22.5" x14ac:dyDescent="0.2">
      <c r="A3727" s="54">
        <v>12655</v>
      </c>
      <c r="B3727" s="54" t="s">
        <v>1640</v>
      </c>
      <c r="C3727" s="55" t="s">
        <v>2806</v>
      </c>
      <c r="D3727" s="54" t="s">
        <v>5135</v>
      </c>
      <c r="E3727" s="56">
        <v>44739</v>
      </c>
      <c r="F3727" s="26">
        <v>48392</v>
      </c>
      <c r="G3727" s="55" t="s">
        <v>5874</v>
      </c>
      <c r="H3727" s="57">
        <v>15000000</v>
      </c>
      <c r="I3727" s="39"/>
      <c r="J3727" s="40"/>
      <c r="K3727" s="45">
        <v>15000000</v>
      </c>
    </row>
    <row r="3728" spans="1:11" s="23" customFormat="1" ht="45" x14ac:dyDescent="0.2">
      <c r="A3728" s="54">
        <v>12656</v>
      </c>
      <c r="B3728" s="54" t="s">
        <v>1640</v>
      </c>
      <c r="C3728" s="55" t="s">
        <v>2806</v>
      </c>
      <c r="D3728" s="54" t="s">
        <v>5135</v>
      </c>
      <c r="E3728" s="56">
        <v>44739</v>
      </c>
      <c r="F3728" s="26">
        <v>48392</v>
      </c>
      <c r="G3728" s="55" t="s">
        <v>5875</v>
      </c>
      <c r="H3728" s="57">
        <v>5000000</v>
      </c>
      <c r="I3728" s="39"/>
      <c r="J3728" s="40"/>
      <c r="K3728" s="45">
        <v>5000000</v>
      </c>
    </row>
    <row r="3729" spans="1:11" s="23" customFormat="1" ht="33.75" x14ac:dyDescent="0.2">
      <c r="A3729" s="54">
        <v>12657</v>
      </c>
      <c r="B3729" s="54" t="s">
        <v>1640</v>
      </c>
      <c r="C3729" s="55" t="s">
        <v>2806</v>
      </c>
      <c r="D3729" s="54" t="s">
        <v>5135</v>
      </c>
      <c r="E3729" s="56">
        <v>44739</v>
      </c>
      <c r="F3729" s="26">
        <v>48392</v>
      </c>
      <c r="G3729" s="55" t="s">
        <v>5876</v>
      </c>
      <c r="H3729" s="57">
        <v>5000000</v>
      </c>
      <c r="I3729" s="39"/>
      <c r="J3729" s="40"/>
      <c r="K3729" s="45">
        <v>5000000</v>
      </c>
    </row>
    <row r="3730" spans="1:11" s="23" customFormat="1" ht="33.75" x14ac:dyDescent="0.2">
      <c r="A3730" s="54">
        <v>12658</v>
      </c>
      <c r="B3730" s="54" t="s">
        <v>1640</v>
      </c>
      <c r="C3730" s="55" t="s">
        <v>1586</v>
      </c>
      <c r="D3730" s="54" t="s">
        <v>5135</v>
      </c>
      <c r="E3730" s="56">
        <v>44739</v>
      </c>
      <c r="F3730" s="26">
        <v>48392</v>
      </c>
      <c r="G3730" s="55" t="s">
        <v>5877</v>
      </c>
      <c r="H3730" s="57">
        <v>5000000</v>
      </c>
      <c r="I3730" s="39"/>
      <c r="J3730" s="40"/>
      <c r="K3730" s="45">
        <v>5000000</v>
      </c>
    </row>
    <row r="3731" spans="1:11" s="23" customFormat="1" ht="33.75" x14ac:dyDescent="0.2">
      <c r="A3731" s="54">
        <v>12659</v>
      </c>
      <c r="B3731" s="54" t="s">
        <v>1640</v>
      </c>
      <c r="C3731" s="55" t="s">
        <v>2852</v>
      </c>
      <c r="D3731" s="54" t="s">
        <v>5135</v>
      </c>
      <c r="E3731" s="56">
        <v>44739</v>
      </c>
      <c r="F3731" s="26">
        <v>48392</v>
      </c>
      <c r="G3731" s="55" t="s">
        <v>5878</v>
      </c>
      <c r="H3731" s="57">
        <v>10000000</v>
      </c>
      <c r="I3731" s="39"/>
      <c r="J3731" s="40"/>
      <c r="K3731" s="45">
        <v>10000000</v>
      </c>
    </row>
    <row r="3732" spans="1:11" s="23" customFormat="1" ht="33.75" x14ac:dyDescent="0.2">
      <c r="A3732" s="54">
        <v>12660</v>
      </c>
      <c r="B3732" s="54" t="s">
        <v>1640</v>
      </c>
      <c r="C3732" s="55" t="s">
        <v>2852</v>
      </c>
      <c r="D3732" s="54" t="s">
        <v>5135</v>
      </c>
      <c r="E3732" s="56">
        <v>44739</v>
      </c>
      <c r="F3732" s="26">
        <v>48392</v>
      </c>
      <c r="G3732" s="55" t="s">
        <v>5879</v>
      </c>
      <c r="H3732" s="57">
        <v>3000000</v>
      </c>
      <c r="I3732" s="39"/>
      <c r="J3732" s="40"/>
      <c r="K3732" s="45">
        <v>3000000</v>
      </c>
    </row>
    <row r="3733" spans="1:11" s="23" customFormat="1" ht="33.75" x14ac:dyDescent="0.2">
      <c r="A3733" s="54">
        <v>12661</v>
      </c>
      <c r="B3733" s="54" t="s">
        <v>1640</v>
      </c>
      <c r="C3733" s="55" t="s">
        <v>1000</v>
      </c>
      <c r="D3733" s="54" t="s">
        <v>5135</v>
      </c>
      <c r="E3733" s="56">
        <v>44739</v>
      </c>
      <c r="F3733" s="26">
        <v>48392</v>
      </c>
      <c r="G3733" s="55" t="s">
        <v>5880</v>
      </c>
      <c r="H3733" s="57">
        <v>5000000</v>
      </c>
      <c r="I3733" s="39"/>
      <c r="J3733" s="40"/>
      <c r="K3733" s="45">
        <v>5000000</v>
      </c>
    </row>
    <row r="3734" spans="1:11" s="23" customFormat="1" ht="33.75" x14ac:dyDescent="0.2">
      <c r="A3734" s="54">
        <v>12662</v>
      </c>
      <c r="B3734" s="54" t="s">
        <v>1640</v>
      </c>
      <c r="C3734" s="55" t="s">
        <v>1000</v>
      </c>
      <c r="D3734" s="54" t="s">
        <v>5135</v>
      </c>
      <c r="E3734" s="56">
        <v>44739</v>
      </c>
      <c r="F3734" s="26">
        <v>48392</v>
      </c>
      <c r="G3734" s="55" t="s">
        <v>5881</v>
      </c>
      <c r="H3734" s="57">
        <v>5000000</v>
      </c>
      <c r="I3734" s="39"/>
      <c r="J3734" s="40"/>
      <c r="K3734" s="45">
        <v>5000000</v>
      </c>
    </row>
    <row r="3735" spans="1:11" s="23" customFormat="1" ht="33.75" x14ac:dyDescent="0.2">
      <c r="A3735" s="54">
        <v>12663</v>
      </c>
      <c r="B3735" s="54" t="s">
        <v>1640</v>
      </c>
      <c r="C3735" s="55" t="s">
        <v>1810</v>
      </c>
      <c r="D3735" s="54" t="s">
        <v>5135</v>
      </c>
      <c r="E3735" s="56">
        <v>44739</v>
      </c>
      <c r="F3735" s="26">
        <v>48392</v>
      </c>
      <c r="G3735" s="55" t="s">
        <v>5882</v>
      </c>
      <c r="H3735" s="57">
        <v>6000000</v>
      </c>
      <c r="I3735" s="39"/>
      <c r="J3735" s="40"/>
      <c r="K3735" s="45">
        <v>6000000</v>
      </c>
    </row>
    <row r="3736" spans="1:11" s="23" customFormat="1" ht="22.5" x14ac:dyDescent="0.2">
      <c r="A3736" s="54">
        <v>12664</v>
      </c>
      <c r="B3736" s="54" t="s">
        <v>1640</v>
      </c>
      <c r="C3736" s="55" t="s">
        <v>1532</v>
      </c>
      <c r="D3736" s="54" t="s">
        <v>5135</v>
      </c>
      <c r="E3736" s="56">
        <v>44739</v>
      </c>
      <c r="F3736" s="26">
        <v>48392</v>
      </c>
      <c r="G3736" s="55" t="s">
        <v>5883</v>
      </c>
      <c r="H3736" s="57">
        <v>5000000</v>
      </c>
      <c r="I3736" s="39"/>
      <c r="J3736" s="40"/>
      <c r="K3736" s="45">
        <v>5000000</v>
      </c>
    </row>
    <row r="3737" spans="1:11" s="23" customFormat="1" ht="33.75" x14ac:dyDescent="0.2">
      <c r="A3737" s="54">
        <v>12665</v>
      </c>
      <c r="B3737" s="54" t="s">
        <v>1640</v>
      </c>
      <c r="C3737" s="55" t="s">
        <v>1532</v>
      </c>
      <c r="D3737" s="54" t="s">
        <v>5135</v>
      </c>
      <c r="E3737" s="56">
        <v>44739</v>
      </c>
      <c r="F3737" s="26">
        <v>48392</v>
      </c>
      <c r="G3737" s="55" t="s">
        <v>5884</v>
      </c>
      <c r="H3737" s="57">
        <v>5000000</v>
      </c>
      <c r="I3737" s="39">
        <v>2000000</v>
      </c>
      <c r="J3737" s="40">
        <v>44883</v>
      </c>
      <c r="K3737" s="45">
        <v>3000000</v>
      </c>
    </row>
    <row r="3738" spans="1:11" s="23" customFormat="1" ht="33.75" x14ac:dyDescent="0.2">
      <c r="A3738" s="54">
        <v>12666</v>
      </c>
      <c r="B3738" s="54" t="s">
        <v>1640</v>
      </c>
      <c r="C3738" s="55" t="s">
        <v>1532</v>
      </c>
      <c r="D3738" s="54" t="s">
        <v>5135</v>
      </c>
      <c r="E3738" s="56">
        <v>44739</v>
      </c>
      <c r="F3738" s="26">
        <v>48392</v>
      </c>
      <c r="G3738" s="55" t="s">
        <v>5885</v>
      </c>
      <c r="H3738" s="57">
        <v>3000000</v>
      </c>
      <c r="I3738" s="39"/>
      <c r="J3738" s="40"/>
      <c r="K3738" s="45">
        <v>3000000</v>
      </c>
    </row>
    <row r="3739" spans="1:11" s="23" customFormat="1" ht="33.75" x14ac:dyDescent="0.2">
      <c r="A3739" s="54">
        <v>12667</v>
      </c>
      <c r="B3739" s="54" t="s">
        <v>1640</v>
      </c>
      <c r="C3739" s="55" t="s">
        <v>955</v>
      </c>
      <c r="D3739" s="54" t="s">
        <v>5135</v>
      </c>
      <c r="E3739" s="56">
        <v>44739</v>
      </c>
      <c r="F3739" s="26">
        <v>48392</v>
      </c>
      <c r="G3739" s="55" t="s">
        <v>5886</v>
      </c>
      <c r="H3739" s="57">
        <v>1500000</v>
      </c>
      <c r="I3739" s="39"/>
      <c r="J3739" s="40"/>
      <c r="K3739" s="45">
        <v>1500000</v>
      </c>
    </row>
    <row r="3740" spans="1:11" s="23" customFormat="1" ht="33.75" x14ac:dyDescent="0.2">
      <c r="A3740" s="54">
        <v>12668</v>
      </c>
      <c r="B3740" s="54" t="s">
        <v>1640</v>
      </c>
      <c r="C3740" s="55" t="s">
        <v>1642</v>
      </c>
      <c r="D3740" s="54" t="s">
        <v>5135</v>
      </c>
      <c r="E3740" s="56">
        <v>44739</v>
      </c>
      <c r="F3740" s="26">
        <v>48392</v>
      </c>
      <c r="G3740" s="55" t="s">
        <v>5887</v>
      </c>
      <c r="H3740" s="57">
        <v>20000000</v>
      </c>
      <c r="I3740" s="39"/>
      <c r="J3740" s="40"/>
      <c r="K3740" s="45">
        <v>20000000</v>
      </c>
    </row>
    <row r="3741" spans="1:11" s="23" customFormat="1" ht="33.75" x14ac:dyDescent="0.2">
      <c r="A3741" s="54">
        <v>12669</v>
      </c>
      <c r="B3741" s="54" t="s">
        <v>1640</v>
      </c>
      <c r="C3741" s="55" t="s">
        <v>1642</v>
      </c>
      <c r="D3741" s="54" t="s">
        <v>5135</v>
      </c>
      <c r="E3741" s="56">
        <v>44739</v>
      </c>
      <c r="F3741" s="26">
        <v>48392</v>
      </c>
      <c r="G3741" s="55" t="s">
        <v>5888</v>
      </c>
      <c r="H3741" s="57">
        <v>10000000</v>
      </c>
      <c r="I3741" s="39"/>
      <c r="J3741" s="40"/>
      <c r="K3741" s="45">
        <v>10000000</v>
      </c>
    </row>
    <row r="3742" spans="1:11" s="23" customFormat="1" ht="33.75" x14ac:dyDescent="0.2">
      <c r="A3742" s="54">
        <v>12670</v>
      </c>
      <c r="B3742" s="54" t="s">
        <v>1640</v>
      </c>
      <c r="C3742" s="55" t="s">
        <v>1308</v>
      </c>
      <c r="D3742" s="54" t="s">
        <v>5135</v>
      </c>
      <c r="E3742" s="56">
        <v>44739</v>
      </c>
      <c r="F3742" s="26">
        <v>48392</v>
      </c>
      <c r="G3742" s="55" t="s">
        <v>5880</v>
      </c>
      <c r="H3742" s="57">
        <v>5000000</v>
      </c>
      <c r="I3742" s="39"/>
      <c r="J3742" s="40"/>
      <c r="K3742" s="45">
        <v>5000000</v>
      </c>
    </row>
    <row r="3743" spans="1:11" s="23" customFormat="1" ht="33.75" x14ac:dyDescent="0.2">
      <c r="A3743" s="54">
        <v>12671</v>
      </c>
      <c r="B3743" s="54" t="s">
        <v>1640</v>
      </c>
      <c r="C3743" s="55" t="s">
        <v>1308</v>
      </c>
      <c r="D3743" s="54" t="s">
        <v>5135</v>
      </c>
      <c r="E3743" s="56">
        <v>44739</v>
      </c>
      <c r="F3743" s="26">
        <v>48392</v>
      </c>
      <c r="G3743" s="55" t="s">
        <v>5889</v>
      </c>
      <c r="H3743" s="57">
        <v>5000000</v>
      </c>
      <c r="I3743" s="39"/>
      <c r="J3743" s="40"/>
      <c r="K3743" s="45">
        <v>5000000</v>
      </c>
    </row>
    <row r="3744" spans="1:11" s="23" customFormat="1" ht="33.75" x14ac:dyDescent="0.2">
      <c r="A3744" s="54">
        <v>12672</v>
      </c>
      <c r="B3744" s="54" t="s">
        <v>1640</v>
      </c>
      <c r="C3744" s="55" t="s">
        <v>1641</v>
      </c>
      <c r="D3744" s="54" t="s">
        <v>5135</v>
      </c>
      <c r="E3744" s="56">
        <v>44739</v>
      </c>
      <c r="F3744" s="26">
        <v>48392</v>
      </c>
      <c r="G3744" s="55" t="s">
        <v>5880</v>
      </c>
      <c r="H3744" s="57">
        <v>5000000</v>
      </c>
      <c r="I3744" s="39"/>
      <c r="J3744" s="40"/>
      <c r="K3744" s="45">
        <v>5000000</v>
      </c>
    </row>
    <row r="3745" spans="1:11" s="23" customFormat="1" ht="22.5" x14ac:dyDescent="0.2">
      <c r="A3745" s="54">
        <v>12673</v>
      </c>
      <c r="B3745" s="54" t="s">
        <v>1640</v>
      </c>
      <c r="C3745" s="55" t="s">
        <v>5890</v>
      </c>
      <c r="D3745" s="54" t="s">
        <v>5135</v>
      </c>
      <c r="E3745" s="56">
        <v>44739</v>
      </c>
      <c r="F3745" s="26">
        <v>48392</v>
      </c>
      <c r="G3745" s="55" t="s">
        <v>5891</v>
      </c>
      <c r="H3745" s="57">
        <v>2000000</v>
      </c>
      <c r="I3745" s="39"/>
      <c r="J3745" s="40"/>
      <c r="K3745" s="45">
        <v>2000000</v>
      </c>
    </row>
    <row r="3746" spans="1:11" s="23" customFormat="1" ht="33.75" x14ac:dyDescent="0.2">
      <c r="A3746" s="54">
        <v>12674</v>
      </c>
      <c r="B3746" s="54" t="s">
        <v>1640</v>
      </c>
      <c r="C3746" s="55" t="s">
        <v>956</v>
      </c>
      <c r="D3746" s="54" t="s">
        <v>5135</v>
      </c>
      <c r="E3746" s="56">
        <v>44739</v>
      </c>
      <c r="F3746" s="26">
        <v>48392</v>
      </c>
      <c r="G3746" s="55" t="s">
        <v>5880</v>
      </c>
      <c r="H3746" s="57">
        <v>5000000</v>
      </c>
      <c r="I3746" s="39"/>
      <c r="J3746" s="40"/>
      <c r="K3746" s="45">
        <v>5000000</v>
      </c>
    </row>
    <row r="3747" spans="1:11" s="23" customFormat="1" ht="33.75" x14ac:dyDescent="0.2">
      <c r="A3747" s="54">
        <v>12675</v>
      </c>
      <c r="B3747" s="54" t="s">
        <v>780</v>
      </c>
      <c r="C3747" s="55" t="s">
        <v>976</v>
      </c>
      <c r="D3747" s="54" t="s">
        <v>5135</v>
      </c>
      <c r="E3747" s="56">
        <v>44739</v>
      </c>
      <c r="F3747" s="26">
        <v>48392</v>
      </c>
      <c r="G3747" s="55" t="s">
        <v>5892</v>
      </c>
      <c r="H3747" s="57">
        <v>10000000</v>
      </c>
      <c r="I3747" s="39"/>
      <c r="J3747" s="40"/>
      <c r="K3747" s="45">
        <v>10000000</v>
      </c>
    </row>
    <row r="3748" spans="1:11" s="23" customFormat="1" ht="45" x14ac:dyDescent="0.2">
      <c r="A3748" s="54">
        <v>12676</v>
      </c>
      <c r="B3748" s="54" t="s">
        <v>780</v>
      </c>
      <c r="C3748" s="55" t="s">
        <v>976</v>
      </c>
      <c r="D3748" s="54" t="s">
        <v>5135</v>
      </c>
      <c r="E3748" s="56">
        <v>44739</v>
      </c>
      <c r="F3748" s="26">
        <v>48392</v>
      </c>
      <c r="G3748" s="55" t="s">
        <v>5893</v>
      </c>
      <c r="H3748" s="57">
        <v>10000000</v>
      </c>
      <c r="I3748" s="39">
        <v>400000</v>
      </c>
      <c r="J3748" s="40">
        <v>44865</v>
      </c>
      <c r="K3748" s="45">
        <v>9600000</v>
      </c>
    </row>
    <row r="3749" spans="1:11" s="23" customFormat="1" ht="22.5" x14ac:dyDescent="0.2">
      <c r="A3749" s="54">
        <v>12677</v>
      </c>
      <c r="B3749" s="54" t="s">
        <v>779</v>
      </c>
      <c r="C3749" s="55" t="s">
        <v>976</v>
      </c>
      <c r="D3749" s="54" t="s">
        <v>5135</v>
      </c>
      <c r="E3749" s="56">
        <v>44739</v>
      </c>
      <c r="F3749" s="26">
        <v>48392</v>
      </c>
      <c r="G3749" s="55" t="s">
        <v>5606</v>
      </c>
      <c r="H3749" s="57">
        <v>5000000</v>
      </c>
      <c r="I3749" s="39"/>
      <c r="J3749" s="40"/>
      <c r="K3749" s="45">
        <v>5000000</v>
      </c>
    </row>
    <row r="3750" spans="1:11" s="23" customFormat="1" ht="22.5" x14ac:dyDescent="0.2">
      <c r="A3750" s="54">
        <v>12678</v>
      </c>
      <c r="B3750" s="54" t="s">
        <v>779</v>
      </c>
      <c r="C3750" s="55" t="s">
        <v>976</v>
      </c>
      <c r="D3750" s="54" t="s">
        <v>5135</v>
      </c>
      <c r="E3750" s="56">
        <v>44739</v>
      </c>
      <c r="F3750" s="26">
        <v>48392</v>
      </c>
      <c r="G3750" s="55" t="s">
        <v>5894</v>
      </c>
      <c r="H3750" s="57">
        <v>5000000</v>
      </c>
      <c r="I3750" s="39"/>
      <c r="J3750" s="40"/>
      <c r="K3750" s="45">
        <v>5000000</v>
      </c>
    </row>
    <row r="3751" spans="1:11" s="23" customFormat="1" ht="22.5" x14ac:dyDescent="0.2">
      <c r="A3751" s="54">
        <v>12679</v>
      </c>
      <c r="B3751" s="54" t="s">
        <v>779</v>
      </c>
      <c r="C3751" s="55" t="s">
        <v>976</v>
      </c>
      <c r="D3751" s="54" t="s">
        <v>5135</v>
      </c>
      <c r="E3751" s="56">
        <v>44739</v>
      </c>
      <c r="F3751" s="26">
        <v>48392</v>
      </c>
      <c r="G3751" s="55" t="s">
        <v>5895</v>
      </c>
      <c r="H3751" s="57">
        <v>10000000</v>
      </c>
      <c r="I3751" s="39"/>
      <c r="J3751" s="40"/>
      <c r="K3751" s="45">
        <v>10000000</v>
      </c>
    </row>
    <row r="3752" spans="1:11" s="23" customFormat="1" ht="33.75" x14ac:dyDescent="0.2">
      <c r="A3752" s="54">
        <v>12680</v>
      </c>
      <c r="B3752" s="54" t="s">
        <v>779</v>
      </c>
      <c r="C3752" s="55" t="s">
        <v>1839</v>
      </c>
      <c r="D3752" s="54" t="s">
        <v>5135</v>
      </c>
      <c r="E3752" s="56">
        <v>44739</v>
      </c>
      <c r="F3752" s="26">
        <v>48392</v>
      </c>
      <c r="G3752" s="55" t="s">
        <v>5896</v>
      </c>
      <c r="H3752" s="57">
        <v>3000000</v>
      </c>
      <c r="I3752" s="39"/>
      <c r="J3752" s="40"/>
      <c r="K3752" s="45">
        <v>3000000</v>
      </c>
    </row>
    <row r="3753" spans="1:11" s="23" customFormat="1" ht="22.5" x14ac:dyDescent="0.2">
      <c r="A3753" s="54">
        <v>12681</v>
      </c>
      <c r="B3753" s="54" t="s">
        <v>779</v>
      </c>
      <c r="C3753" s="55" t="s">
        <v>1839</v>
      </c>
      <c r="D3753" s="54" t="s">
        <v>5135</v>
      </c>
      <c r="E3753" s="56">
        <v>44739</v>
      </c>
      <c r="F3753" s="26">
        <v>48392</v>
      </c>
      <c r="G3753" s="55" t="s">
        <v>5897</v>
      </c>
      <c r="H3753" s="57">
        <v>10000000</v>
      </c>
      <c r="I3753" s="39">
        <v>1071250</v>
      </c>
      <c r="J3753" s="40">
        <v>44883</v>
      </c>
      <c r="K3753" s="45">
        <v>8928750</v>
      </c>
    </row>
    <row r="3754" spans="1:11" s="23" customFormat="1" ht="33.75" x14ac:dyDescent="0.2">
      <c r="A3754" s="54">
        <v>12682</v>
      </c>
      <c r="B3754" s="54" t="s">
        <v>779</v>
      </c>
      <c r="C3754" s="55" t="s">
        <v>459</v>
      </c>
      <c r="D3754" s="54" t="s">
        <v>5135</v>
      </c>
      <c r="E3754" s="56">
        <v>44739</v>
      </c>
      <c r="F3754" s="26">
        <v>48392</v>
      </c>
      <c r="G3754" s="55" t="s">
        <v>5898</v>
      </c>
      <c r="H3754" s="57">
        <v>7000000</v>
      </c>
      <c r="I3754" s="39"/>
      <c r="J3754" s="40"/>
      <c r="K3754" s="45">
        <v>7000000</v>
      </c>
    </row>
    <row r="3755" spans="1:11" s="23" customFormat="1" ht="33.75" x14ac:dyDescent="0.2">
      <c r="A3755" s="54">
        <v>12683</v>
      </c>
      <c r="B3755" s="54" t="s">
        <v>778</v>
      </c>
      <c r="C3755" s="55" t="s">
        <v>976</v>
      </c>
      <c r="D3755" s="54" t="s">
        <v>5135</v>
      </c>
      <c r="E3755" s="56">
        <v>44739</v>
      </c>
      <c r="F3755" s="26">
        <v>48392</v>
      </c>
      <c r="G3755" s="55" t="s">
        <v>5899</v>
      </c>
      <c r="H3755" s="57">
        <v>1500000</v>
      </c>
      <c r="I3755" s="39"/>
      <c r="J3755" s="40"/>
      <c r="K3755" s="45">
        <v>1500000</v>
      </c>
    </row>
    <row r="3756" spans="1:11" s="23" customFormat="1" ht="22.5" x14ac:dyDescent="0.2">
      <c r="A3756" s="54">
        <v>12684</v>
      </c>
      <c r="B3756" s="54" t="s">
        <v>778</v>
      </c>
      <c r="C3756" s="55" t="s">
        <v>976</v>
      </c>
      <c r="D3756" s="54" t="s">
        <v>5135</v>
      </c>
      <c r="E3756" s="56">
        <v>44739</v>
      </c>
      <c r="F3756" s="26">
        <v>48392</v>
      </c>
      <c r="G3756" s="55" t="s">
        <v>1978</v>
      </c>
      <c r="H3756" s="57">
        <v>4400000</v>
      </c>
      <c r="I3756" s="39">
        <v>500000</v>
      </c>
      <c r="J3756" s="40">
        <v>44860</v>
      </c>
      <c r="K3756" s="45">
        <v>3900000</v>
      </c>
    </row>
    <row r="3757" spans="1:11" s="23" customFormat="1" ht="22.5" x14ac:dyDescent="0.2">
      <c r="A3757" s="54">
        <v>12685</v>
      </c>
      <c r="B3757" s="54" t="s">
        <v>778</v>
      </c>
      <c r="C3757" s="55" t="s">
        <v>976</v>
      </c>
      <c r="D3757" s="54" t="s">
        <v>5135</v>
      </c>
      <c r="E3757" s="56">
        <v>44739</v>
      </c>
      <c r="F3757" s="26">
        <v>48392</v>
      </c>
      <c r="G3757" s="55" t="s">
        <v>5900</v>
      </c>
      <c r="H3757" s="57">
        <v>2000000</v>
      </c>
      <c r="I3757" s="39"/>
      <c r="J3757" s="40"/>
      <c r="K3757" s="45">
        <v>2000000</v>
      </c>
    </row>
    <row r="3758" spans="1:11" s="23" customFormat="1" ht="22.5" x14ac:dyDescent="0.2">
      <c r="A3758" s="54">
        <v>12686</v>
      </c>
      <c r="B3758" s="54" t="s">
        <v>778</v>
      </c>
      <c r="C3758" s="55" t="s">
        <v>976</v>
      </c>
      <c r="D3758" s="54" t="s">
        <v>5135</v>
      </c>
      <c r="E3758" s="56">
        <v>44739</v>
      </c>
      <c r="F3758" s="26">
        <v>48392</v>
      </c>
      <c r="G3758" s="55" t="s">
        <v>5901</v>
      </c>
      <c r="H3758" s="57">
        <v>2225000</v>
      </c>
      <c r="I3758" s="39"/>
      <c r="J3758" s="40"/>
      <c r="K3758" s="45">
        <v>2225000</v>
      </c>
    </row>
    <row r="3759" spans="1:11" s="23" customFormat="1" ht="22.5" x14ac:dyDescent="0.2">
      <c r="A3759" s="54">
        <v>12687</v>
      </c>
      <c r="B3759" s="54" t="s">
        <v>778</v>
      </c>
      <c r="C3759" s="55" t="s">
        <v>976</v>
      </c>
      <c r="D3759" s="54" t="s">
        <v>5135</v>
      </c>
      <c r="E3759" s="56">
        <v>44739</v>
      </c>
      <c r="F3759" s="26">
        <v>48392</v>
      </c>
      <c r="G3759" s="55" t="s">
        <v>5902</v>
      </c>
      <c r="H3759" s="57">
        <v>2000000</v>
      </c>
      <c r="I3759" s="39"/>
      <c r="J3759" s="40"/>
      <c r="K3759" s="45">
        <v>2000000</v>
      </c>
    </row>
    <row r="3760" spans="1:11" s="23" customFormat="1" ht="22.5" x14ac:dyDescent="0.2">
      <c r="A3760" s="54">
        <v>12688</v>
      </c>
      <c r="B3760" s="54" t="s">
        <v>778</v>
      </c>
      <c r="C3760" s="55" t="s">
        <v>976</v>
      </c>
      <c r="D3760" s="54" t="s">
        <v>5135</v>
      </c>
      <c r="E3760" s="56">
        <v>44739</v>
      </c>
      <c r="F3760" s="26">
        <v>48392</v>
      </c>
      <c r="G3760" s="55" t="s">
        <v>5903</v>
      </c>
      <c r="H3760" s="57">
        <v>1000000</v>
      </c>
      <c r="I3760" s="39"/>
      <c r="J3760" s="40"/>
      <c r="K3760" s="45">
        <v>1000000</v>
      </c>
    </row>
    <row r="3761" spans="1:11" s="23" customFormat="1" ht="33.75" x14ac:dyDescent="0.2">
      <c r="A3761" s="54">
        <v>12689</v>
      </c>
      <c r="B3761" s="54" t="s">
        <v>778</v>
      </c>
      <c r="C3761" s="55" t="s">
        <v>976</v>
      </c>
      <c r="D3761" s="54" t="s">
        <v>5135</v>
      </c>
      <c r="E3761" s="56">
        <v>44739</v>
      </c>
      <c r="F3761" s="26">
        <v>48392</v>
      </c>
      <c r="G3761" s="55" t="s">
        <v>5146</v>
      </c>
      <c r="H3761" s="57">
        <v>15000000</v>
      </c>
      <c r="I3761" s="39">
        <v>1000000</v>
      </c>
      <c r="J3761" s="40">
        <v>44865</v>
      </c>
      <c r="K3761" s="45">
        <v>14000000</v>
      </c>
    </row>
    <row r="3762" spans="1:11" s="23" customFormat="1" ht="33.75" x14ac:dyDescent="0.2">
      <c r="A3762" s="54">
        <v>12690</v>
      </c>
      <c r="B3762" s="54" t="s">
        <v>778</v>
      </c>
      <c r="C3762" s="55" t="s">
        <v>976</v>
      </c>
      <c r="D3762" s="54" t="s">
        <v>5135</v>
      </c>
      <c r="E3762" s="56">
        <v>44739</v>
      </c>
      <c r="F3762" s="26">
        <v>48392</v>
      </c>
      <c r="G3762" s="55" t="s">
        <v>5147</v>
      </c>
      <c r="H3762" s="57">
        <v>15000000</v>
      </c>
      <c r="I3762" s="39"/>
      <c r="J3762" s="40"/>
      <c r="K3762" s="45">
        <v>15000000</v>
      </c>
    </row>
    <row r="3763" spans="1:11" s="23" customFormat="1" ht="22.5" x14ac:dyDescent="0.2">
      <c r="A3763" s="54">
        <v>12691</v>
      </c>
      <c r="B3763" s="54" t="s">
        <v>778</v>
      </c>
      <c r="C3763" s="55" t="s">
        <v>976</v>
      </c>
      <c r="D3763" s="54" t="s">
        <v>5135</v>
      </c>
      <c r="E3763" s="56">
        <v>44739</v>
      </c>
      <c r="F3763" s="26">
        <v>48392</v>
      </c>
      <c r="G3763" s="55" t="s">
        <v>5904</v>
      </c>
      <c r="H3763" s="57">
        <v>5000000</v>
      </c>
      <c r="I3763" s="39"/>
      <c r="J3763" s="40"/>
      <c r="K3763" s="45">
        <v>5000000</v>
      </c>
    </row>
    <row r="3764" spans="1:11" s="23" customFormat="1" ht="45" x14ac:dyDescent="0.2">
      <c r="A3764" s="54">
        <v>12692</v>
      </c>
      <c r="B3764" s="54" t="s">
        <v>778</v>
      </c>
      <c r="C3764" s="55" t="s">
        <v>1979</v>
      </c>
      <c r="D3764" s="54" t="s">
        <v>5135</v>
      </c>
      <c r="E3764" s="56">
        <v>44739</v>
      </c>
      <c r="F3764" s="26">
        <v>48392</v>
      </c>
      <c r="G3764" s="55" t="s">
        <v>5905</v>
      </c>
      <c r="H3764" s="57">
        <v>3000000</v>
      </c>
      <c r="I3764" s="39"/>
      <c r="J3764" s="40"/>
      <c r="K3764" s="45">
        <v>3000000</v>
      </c>
    </row>
    <row r="3765" spans="1:11" s="23" customFormat="1" ht="45" x14ac:dyDescent="0.2">
      <c r="A3765" s="54">
        <v>12693</v>
      </c>
      <c r="B3765" s="54" t="s">
        <v>778</v>
      </c>
      <c r="C3765" s="55" t="s">
        <v>4528</v>
      </c>
      <c r="D3765" s="54" t="s">
        <v>5135</v>
      </c>
      <c r="E3765" s="56">
        <v>44739</v>
      </c>
      <c r="F3765" s="26">
        <v>48392</v>
      </c>
      <c r="G3765" s="55" t="s">
        <v>5906</v>
      </c>
      <c r="H3765" s="57">
        <v>2000000</v>
      </c>
      <c r="I3765" s="39"/>
      <c r="J3765" s="40"/>
      <c r="K3765" s="45">
        <v>2000000</v>
      </c>
    </row>
    <row r="3766" spans="1:11" s="23" customFormat="1" ht="33.75" x14ac:dyDescent="0.2">
      <c r="A3766" s="54">
        <v>12694</v>
      </c>
      <c r="B3766" s="54" t="s">
        <v>778</v>
      </c>
      <c r="C3766" s="55" t="s">
        <v>2932</v>
      </c>
      <c r="D3766" s="54" t="s">
        <v>5135</v>
      </c>
      <c r="E3766" s="56">
        <v>44739</v>
      </c>
      <c r="F3766" s="26">
        <v>48392</v>
      </c>
      <c r="G3766" s="55" t="s">
        <v>5907</v>
      </c>
      <c r="H3766" s="57">
        <v>1500000</v>
      </c>
      <c r="I3766" s="39"/>
      <c r="J3766" s="40"/>
      <c r="K3766" s="45">
        <v>1500000</v>
      </c>
    </row>
    <row r="3767" spans="1:11" s="23" customFormat="1" ht="33.75" x14ac:dyDescent="0.2">
      <c r="A3767" s="54">
        <v>12695</v>
      </c>
      <c r="B3767" s="54" t="s">
        <v>778</v>
      </c>
      <c r="C3767" s="55" t="s">
        <v>2932</v>
      </c>
      <c r="D3767" s="54" t="s">
        <v>5135</v>
      </c>
      <c r="E3767" s="56">
        <v>44739</v>
      </c>
      <c r="F3767" s="26">
        <v>48392</v>
      </c>
      <c r="G3767" s="55" t="s">
        <v>5908</v>
      </c>
      <c r="H3767" s="57">
        <v>1000000</v>
      </c>
      <c r="I3767" s="39"/>
      <c r="J3767" s="40"/>
      <c r="K3767" s="45">
        <v>1000000</v>
      </c>
    </row>
    <row r="3768" spans="1:11" s="23" customFormat="1" ht="33.75" x14ac:dyDescent="0.2">
      <c r="A3768" s="54">
        <v>12696</v>
      </c>
      <c r="B3768" s="54" t="s">
        <v>778</v>
      </c>
      <c r="C3768" s="55" t="s">
        <v>2932</v>
      </c>
      <c r="D3768" s="54" t="s">
        <v>5135</v>
      </c>
      <c r="E3768" s="56">
        <v>44739</v>
      </c>
      <c r="F3768" s="26">
        <v>48392</v>
      </c>
      <c r="G3768" s="55" t="s">
        <v>5909</v>
      </c>
      <c r="H3768" s="57">
        <v>2500000</v>
      </c>
      <c r="I3768" s="39"/>
      <c r="J3768" s="40"/>
      <c r="K3768" s="45">
        <v>2500000</v>
      </c>
    </row>
    <row r="3769" spans="1:11" s="23" customFormat="1" ht="33.75" x14ac:dyDescent="0.2">
      <c r="A3769" s="54">
        <v>12697</v>
      </c>
      <c r="B3769" s="54" t="s">
        <v>778</v>
      </c>
      <c r="C3769" s="55" t="s">
        <v>2932</v>
      </c>
      <c r="D3769" s="54" t="s">
        <v>5135</v>
      </c>
      <c r="E3769" s="56">
        <v>44739</v>
      </c>
      <c r="F3769" s="26">
        <v>48392</v>
      </c>
      <c r="G3769" s="55" t="s">
        <v>5910</v>
      </c>
      <c r="H3769" s="57">
        <v>1000000</v>
      </c>
      <c r="I3769" s="39"/>
      <c r="J3769" s="40"/>
      <c r="K3769" s="45">
        <v>1000000</v>
      </c>
    </row>
    <row r="3770" spans="1:11" s="23" customFormat="1" ht="33.75" x14ac:dyDescent="0.2">
      <c r="A3770" s="54">
        <v>12698</v>
      </c>
      <c r="B3770" s="54" t="s">
        <v>778</v>
      </c>
      <c r="C3770" s="55" t="s">
        <v>2932</v>
      </c>
      <c r="D3770" s="54" t="s">
        <v>5135</v>
      </c>
      <c r="E3770" s="56">
        <v>44739</v>
      </c>
      <c r="F3770" s="26">
        <v>48392</v>
      </c>
      <c r="G3770" s="55" t="s">
        <v>5911</v>
      </c>
      <c r="H3770" s="57">
        <v>5000000</v>
      </c>
      <c r="I3770" s="39"/>
      <c r="J3770" s="40"/>
      <c r="K3770" s="45">
        <v>5000000</v>
      </c>
    </row>
    <row r="3771" spans="1:11" s="23" customFormat="1" ht="33.75" x14ac:dyDescent="0.2">
      <c r="A3771" s="54">
        <v>12699</v>
      </c>
      <c r="B3771" s="54" t="s">
        <v>778</v>
      </c>
      <c r="C3771" s="55" t="s">
        <v>2932</v>
      </c>
      <c r="D3771" s="54" t="s">
        <v>5135</v>
      </c>
      <c r="E3771" s="56">
        <v>44739</v>
      </c>
      <c r="F3771" s="26">
        <v>48392</v>
      </c>
      <c r="G3771" s="55" t="s">
        <v>5912</v>
      </c>
      <c r="H3771" s="57">
        <v>2000000</v>
      </c>
      <c r="I3771" s="39"/>
      <c r="J3771" s="40"/>
      <c r="K3771" s="45">
        <v>2000000</v>
      </c>
    </row>
    <row r="3772" spans="1:11" s="23" customFormat="1" ht="33.75" x14ac:dyDescent="0.2">
      <c r="A3772" s="54">
        <v>12700</v>
      </c>
      <c r="B3772" s="54" t="s">
        <v>778</v>
      </c>
      <c r="C3772" s="55" t="s">
        <v>2932</v>
      </c>
      <c r="D3772" s="54" t="s">
        <v>5135</v>
      </c>
      <c r="E3772" s="56">
        <v>44739</v>
      </c>
      <c r="F3772" s="26">
        <v>48392</v>
      </c>
      <c r="G3772" s="55" t="s">
        <v>5913</v>
      </c>
      <c r="H3772" s="57">
        <v>5000000</v>
      </c>
      <c r="I3772" s="39"/>
      <c r="J3772" s="40"/>
      <c r="K3772" s="45">
        <v>5000000</v>
      </c>
    </row>
    <row r="3773" spans="1:11" s="23" customFormat="1" ht="33.75" x14ac:dyDescent="0.2">
      <c r="A3773" s="54">
        <v>12701</v>
      </c>
      <c r="B3773" s="54" t="s">
        <v>778</v>
      </c>
      <c r="C3773" s="55" t="s">
        <v>2932</v>
      </c>
      <c r="D3773" s="54" t="s">
        <v>5135</v>
      </c>
      <c r="E3773" s="56">
        <v>44739</v>
      </c>
      <c r="F3773" s="26">
        <v>48392</v>
      </c>
      <c r="G3773" s="55" t="s">
        <v>5914</v>
      </c>
      <c r="H3773" s="57">
        <v>10000000</v>
      </c>
      <c r="I3773" s="39"/>
      <c r="J3773" s="40"/>
      <c r="K3773" s="45">
        <v>10000000</v>
      </c>
    </row>
    <row r="3774" spans="1:11" s="23" customFormat="1" ht="33.75" x14ac:dyDescent="0.2">
      <c r="A3774" s="54">
        <v>12702</v>
      </c>
      <c r="B3774" s="54" t="s">
        <v>778</v>
      </c>
      <c r="C3774" s="55" t="s">
        <v>2932</v>
      </c>
      <c r="D3774" s="54" t="s">
        <v>5135</v>
      </c>
      <c r="E3774" s="56">
        <v>44739</v>
      </c>
      <c r="F3774" s="26">
        <v>48392</v>
      </c>
      <c r="G3774" s="55" t="s">
        <v>5915</v>
      </c>
      <c r="H3774" s="57">
        <v>1000000</v>
      </c>
      <c r="I3774" s="39"/>
      <c r="J3774" s="40"/>
      <c r="K3774" s="45">
        <v>1000000</v>
      </c>
    </row>
    <row r="3775" spans="1:11" s="23" customFormat="1" ht="33.75" x14ac:dyDescent="0.2">
      <c r="A3775" s="54">
        <v>12703</v>
      </c>
      <c r="B3775" s="54" t="s">
        <v>778</v>
      </c>
      <c r="C3775" s="55" t="s">
        <v>2932</v>
      </c>
      <c r="D3775" s="54" t="s">
        <v>5135</v>
      </c>
      <c r="E3775" s="56">
        <v>44739</v>
      </c>
      <c r="F3775" s="26">
        <v>48392</v>
      </c>
      <c r="G3775" s="55" t="s">
        <v>5916</v>
      </c>
      <c r="H3775" s="57">
        <v>2000000</v>
      </c>
      <c r="I3775" s="39"/>
      <c r="J3775" s="40"/>
      <c r="K3775" s="45">
        <v>2000000</v>
      </c>
    </row>
    <row r="3776" spans="1:11" s="23" customFormat="1" ht="22.5" x14ac:dyDescent="0.2">
      <c r="A3776" s="54">
        <v>12704</v>
      </c>
      <c r="B3776" s="54" t="s">
        <v>778</v>
      </c>
      <c r="C3776" s="55" t="s">
        <v>5917</v>
      </c>
      <c r="D3776" s="54" t="s">
        <v>5135</v>
      </c>
      <c r="E3776" s="56">
        <v>44739</v>
      </c>
      <c r="F3776" s="26">
        <v>48392</v>
      </c>
      <c r="G3776" s="55" t="s">
        <v>5918</v>
      </c>
      <c r="H3776" s="57">
        <v>1000000</v>
      </c>
      <c r="I3776" s="39"/>
      <c r="J3776" s="40"/>
      <c r="K3776" s="45">
        <v>1000000</v>
      </c>
    </row>
    <row r="3777" spans="1:11" s="23" customFormat="1" ht="22.5" x14ac:dyDescent="0.2">
      <c r="A3777" s="54">
        <v>12705</v>
      </c>
      <c r="B3777" s="54" t="s">
        <v>778</v>
      </c>
      <c r="C3777" s="55" t="s">
        <v>5917</v>
      </c>
      <c r="D3777" s="54" t="s">
        <v>5135</v>
      </c>
      <c r="E3777" s="56">
        <v>44739</v>
      </c>
      <c r="F3777" s="26">
        <v>48392</v>
      </c>
      <c r="G3777" s="55" t="s">
        <v>5919</v>
      </c>
      <c r="H3777" s="57">
        <v>1000000</v>
      </c>
      <c r="I3777" s="39"/>
      <c r="J3777" s="40"/>
      <c r="K3777" s="45">
        <v>1000000</v>
      </c>
    </row>
    <row r="3778" spans="1:11" s="23" customFormat="1" ht="22.5" x14ac:dyDescent="0.2">
      <c r="A3778" s="54">
        <v>12706</v>
      </c>
      <c r="B3778" s="54" t="s">
        <v>778</v>
      </c>
      <c r="C3778" s="55" t="s">
        <v>1980</v>
      </c>
      <c r="D3778" s="54" t="s">
        <v>5135</v>
      </c>
      <c r="E3778" s="56">
        <v>44739</v>
      </c>
      <c r="F3778" s="26">
        <v>48392</v>
      </c>
      <c r="G3778" s="55" t="s">
        <v>5606</v>
      </c>
      <c r="H3778" s="57">
        <v>2000000</v>
      </c>
      <c r="I3778" s="39"/>
      <c r="J3778" s="40"/>
      <c r="K3778" s="45">
        <v>2000000</v>
      </c>
    </row>
    <row r="3779" spans="1:11" s="23" customFormat="1" ht="22.5" x14ac:dyDescent="0.2">
      <c r="A3779" s="54">
        <v>12707</v>
      </c>
      <c r="B3779" s="54" t="s">
        <v>778</v>
      </c>
      <c r="C3779" s="55" t="s">
        <v>800</v>
      </c>
      <c r="D3779" s="54" t="s">
        <v>5135</v>
      </c>
      <c r="E3779" s="56">
        <v>44739</v>
      </c>
      <c r="F3779" s="26">
        <v>48392</v>
      </c>
      <c r="G3779" s="55" t="s">
        <v>5920</v>
      </c>
      <c r="H3779" s="57">
        <v>3000000</v>
      </c>
      <c r="I3779" s="39"/>
      <c r="J3779" s="40"/>
      <c r="K3779" s="45">
        <v>3000000</v>
      </c>
    </row>
    <row r="3780" spans="1:11" s="23" customFormat="1" ht="22.5" x14ac:dyDescent="0.2">
      <c r="A3780" s="54">
        <v>12708</v>
      </c>
      <c r="B3780" s="54" t="s">
        <v>778</v>
      </c>
      <c r="C3780" s="55" t="s">
        <v>800</v>
      </c>
      <c r="D3780" s="54" t="s">
        <v>5135</v>
      </c>
      <c r="E3780" s="56">
        <v>44739</v>
      </c>
      <c r="F3780" s="26">
        <v>48392</v>
      </c>
      <c r="G3780" s="55" t="s">
        <v>5921</v>
      </c>
      <c r="H3780" s="57">
        <v>2500000</v>
      </c>
      <c r="I3780" s="39"/>
      <c r="J3780" s="40"/>
      <c r="K3780" s="45">
        <v>2500000</v>
      </c>
    </row>
    <row r="3781" spans="1:11" s="23" customFormat="1" ht="22.5" x14ac:dyDescent="0.2">
      <c r="A3781" s="54">
        <v>12709</v>
      </c>
      <c r="B3781" s="54" t="s">
        <v>778</v>
      </c>
      <c r="C3781" s="55" t="s">
        <v>800</v>
      </c>
      <c r="D3781" s="54" t="s">
        <v>5135</v>
      </c>
      <c r="E3781" s="56">
        <v>44739</v>
      </c>
      <c r="F3781" s="26">
        <v>48392</v>
      </c>
      <c r="G3781" s="55" t="s">
        <v>5922</v>
      </c>
      <c r="H3781" s="57">
        <v>3000000</v>
      </c>
      <c r="I3781" s="39"/>
      <c r="J3781" s="40"/>
      <c r="K3781" s="45">
        <v>3000000</v>
      </c>
    </row>
    <row r="3782" spans="1:11" s="23" customFormat="1" ht="22.5" x14ac:dyDescent="0.2">
      <c r="A3782" s="54">
        <v>12710</v>
      </c>
      <c r="B3782" s="54" t="s">
        <v>778</v>
      </c>
      <c r="C3782" s="55" t="s">
        <v>800</v>
      </c>
      <c r="D3782" s="54" t="s">
        <v>5135</v>
      </c>
      <c r="E3782" s="56">
        <v>44739</v>
      </c>
      <c r="F3782" s="26">
        <v>48392</v>
      </c>
      <c r="G3782" s="55" t="s">
        <v>4518</v>
      </c>
      <c r="H3782" s="57">
        <v>3500000</v>
      </c>
      <c r="I3782" s="39"/>
      <c r="J3782" s="40"/>
      <c r="K3782" s="45">
        <v>3500000</v>
      </c>
    </row>
    <row r="3783" spans="1:11" s="23" customFormat="1" ht="22.5" x14ac:dyDescent="0.2">
      <c r="A3783" s="54">
        <v>12711</v>
      </c>
      <c r="B3783" s="54" t="s">
        <v>778</v>
      </c>
      <c r="C3783" s="55" t="s">
        <v>1840</v>
      </c>
      <c r="D3783" s="54" t="s">
        <v>5135</v>
      </c>
      <c r="E3783" s="56">
        <v>44739</v>
      </c>
      <c r="F3783" s="26">
        <v>48392</v>
      </c>
      <c r="G3783" s="55" t="s">
        <v>5923</v>
      </c>
      <c r="H3783" s="57">
        <v>3000000</v>
      </c>
      <c r="I3783" s="39"/>
      <c r="J3783" s="40"/>
      <c r="K3783" s="45">
        <v>3000000</v>
      </c>
    </row>
    <row r="3784" spans="1:11" s="23" customFormat="1" ht="22.5" x14ac:dyDescent="0.2">
      <c r="A3784" s="54">
        <v>12712</v>
      </c>
      <c r="B3784" s="54" t="s">
        <v>778</v>
      </c>
      <c r="C3784" s="55" t="s">
        <v>1840</v>
      </c>
      <c r="D3784" s="54" t="s">
        <v>5135</v>
      </c>
      <c r="E3784" s="56">
        <v>44739</v>
      </c>
      <c r="F3784" s="26">
        <v>48392</v>
      </c>
      <c r="G3784" s="55" t="s">
        <v>5924</v>
      </c>
      <c r="H3784" s="57">
        <v>5000000</v>
      </c>
      <c r="I3784" s="39"/>
      <c r="J3784" s="40"/>
      <c r="K3784" s="45">
        <v>5000000</v>
      </c>
    </row>
    <row r="3785" spans="1:11" s="23" customFormat="1" ht="22.5" x14ac:dyDescent="0.2">
      <c r="A3785" s="54">
        <v>12713</v>
      </c>
      <c r="B3785" s="54" t="s">
        <v>778</v>
      </c>
      <c r="C3785" s="55" t="s">
        <v>1840</v>
      </c>
      <c r="D3785" s="54" t="s">
        <v>5135</v>
      </c>
      <c r="E3785" s="56">
        <v>44739</v>
      </c>
      <c r="F3785" s="26">
        <v>48392</v>
      </c>
      <c r="G3785" s="55" t="s">
        <v>5925</v>
      </c>
      <c r="H3785" s="57">
        <v>4000000</v>
      </c>
      <c r="I3785" s="39"/>
      <c r="J3785" s="40"/>
      <c r="K3785" s="45">
        <v>4000000</v>
      </c>
    </row>
    <row r="3786" spans="1:11" s="23" customFormat="1" ht="33.75" x14ac:dyDescent="0.2">
      <c r="A3786" s="54">
        <v>12714</v>
      </c>
      <c r="B3786" s="54" t="s">
        <v>1502</v>
      </c>
      <c r="C3786" s="55" t="s">
        <v>976</v>
      </c>
      <c r="D3786" s="54" t="s">
        <v>5135</v>
      </c>
      <c r="E3786" s="56">
        <v>44739</v>
      </c>
      <c r="F3786" s="26">
        <v>48392</v>
      </c>
      <c r="G3786" s="55" t="s">
        <v>5926</v>
      </c>
      <c r="H3786" s="57">
        <v>25000000</v>
      </c>
      <c r="I3786" s="39"/>
      <c r="J3786" s="40"/>
      <c r="K3786" s="45">
        <v>25000000</v>
      </c>
    </row>
    <row r="3787" spans="1:11" s="23" customFormat="1" ht="45" x14ac:dyDescent="0.2">
      <c r="A3787" s="54">
        <v>12715</v>
      </c>
      <c r="B3787" s="54" t="s">
        <v>1502</v>
      </c>
      <c r="C3787" s="55" t="s">
        <v>1981</v>
      </c>
      <c r="D3787" s="54" t="s">
        <v>5135</v>
      </c>
      <c r="E3787" s="56">
        <v>44739</v>
      </c>
      <c r="F3787" s="26">
        <v>48392</v>
      </c>
      <c r="G3787" s="55" t="s">
        <v>5927</v>
      </c>
      <c r="H3787" s="57">
        <v>1000000</v>
      </c>
      <c r="I3787" s="39"/>
      <c r="J3787" s="40"/>
      <c r="K3787" s="45">
        <v>1000000</v>
      </c>
    </row>
    <row r="3788" spans="1:11" s="23" customFormat="1" ht="22.5" x14ac:dyDescent="0.2">
      <c r="A3788" s="54">
        <v>12716</v>
      </c>
      <c r="B3788" s="54" t="s">
        <v>599</v>
      </c>
      <c r="C3788" s="55" t="s">
        <v>976</v>
      </c>
      <c r="D3788" s="54" t="s">
        <v>5135</v>
      </c>
      <c r="E3788" s="56">
        <v>44739</v>
      </c>
      <c r="F3788" s="26">
        <v>48392</v>
      </c>
      <c r="G3788" s="55" t="s">
        <v>5856</v>
      </c>
      <c r="H3788" s="57">
        <v>10000000</v>
      </c>
      <c r="I3788" s="39"/>
      <c r="J3788" s="40"/>
      <c r="K3788" s="45">
        <v>10000000</v>
      </c>
    </row>
    <row r="3789" spans="1:11" s="23" customFormat="1" ht="33.75" x14ac:dyDescent="0.2">
      <c r="A3789" s="54">
        <v>12717</v>
      </c>
      <c r="B3789" s="54" t="s">
        <v>599</v>
      </c>
      <c r="C3789" s="55" t="s">
        <v>976</v>
      </c>
      <c r="D3789" s="54" t="s">
        <v>5135</v>
      </c>
      <c r="E3789" s="56">
        <v>44739</v>
      </c>
      <c r="F3789" s="26">
        <v>48392</v>
      </c>
      <c r="G3789" s="55" t="s">
        <v>5146</v>
      </c>
      <c r="H3789" s="57">
        <v>15000000</v>
      </c>
      <c r="I3789" s="39"/>
      <c r="J3789" s="40"/>
      <c r="K3789" s="45">
        <v>15000000</v>
      </c>
    </row>
    <row r="3790" spans="1:11" s="23" customFormat="1" ht="33.75" x14ac:dyDescent="0.2">
      <c r="A3790" s="54">
        <v>12718</v>
      </c>
      <c r="B3790" s="54" t="s">
        <v>599</v>
      </c>
      <c r="C3790" s="55" t="s">
        <v>976</v>
      </c>
      <c r="D3790" s="54" t="s">
        <v>5135</v>
      </c>
      <c r="E3790" s="56">
        <v>44739</v>
      </c>
      <c r="F3790" s="26">
        <v>48392</v>
      </c>
      <c r="G3790" s="55" t="s">
        <v>5147</v>
      </c>
      <c r="H3790" s="57">
        <v>15000000</v>
      </c>
      <c r="I3790" s="39"/>
      <c r="J3790" s="40"/>
      <c r="K3790" s="45">
        <v>15000000</v>
      </c>
    </row>
    <row r="3791" spans="1:11" s="23" customFormat="1" ht="45" x14ac:dyDescent="0.2">
      <c r="A3791" s="54">
        <v>12719</v>
      </c>
      <c r="B3791" s="54" t="s">
        <v>599</v>
      </c>
      <c r="C3791" s="55" t="s">
        <v>2947</v>
      </c>
      <c r="D3791" s="54" t="s">
        <v>5135</v>
      </c>
      <c r="E3791" s="56">
        <v>44739</v>
      </c>
      <c r="F3791" s="26">
        <v>48392</v>
      </c>
      <c r="G3791" s="55" t="s">
        <v>5928</v>
      </c>
      <c r="H3791" s="57">
        <v>5000000</v>
      </c>
      <c r="I3791" s="39"/>
      <c r="J3791" s="40"/>
      <c r="K3791" s="45">
        <v>5000000</v>
      </c>
    </row>
    <row r="3792" spans="1:11" s="23" customFormat="1" ht="45" x14ac:dyDescent="0.2">
      <c r="A3792" s="54">
        <v>12720</v>
      </c>
      <c r="B3792" s="54" t="s">
        <v>599</v>
      </c>
      <c r="C3792" s="55" t="s">
        <v>2947</v>
      </c>
      <c r="D3792" s="54" t="s">
        <v>5135</v>
      </c>
      <c r="E3792" s="56">
        <v>44739</v>
      </c>
      <c r="F3792" s="26">
        <v>48392</v>
      </c>
      <c r="G3792" s="55" t="s">
        <v>5929</v>
      </c>
      <c r="H3792" s="57">
        <v>5000000</v>
      </c>
      <c r="I3792" s="39"/>
      <c r="J3792" s="40"/>
      <c r="K3792" s="45">
        <v>5000000</v>
      </c>
    </row>
    <row r="3793" spans="1:11" s="23" customFormat="1" ht="45" x14ac:dyDescent="0.2">
      <c r="A3793" s="54">
        <v>12721</v>
      </c>
      <c r="B3793" s="54" t="s">
        <v>599</v>
      </c>
      <c r="C3793" s="55" t="s">
        <v>2947</v>
      </c>
      <c r="D3793" s="54" t="s">
        <v>5135</v>
      </c>
      <c r="E3793" s="56">
        <v>44739</v>
      </c>
      <c r="F3793" s="26">
        <v>48392</v>
      </c>
      <c r="G3793" s="55" t="s">
        <v>5930</v>
      </c>
      <c r="H3793" s="57">
        <v>3000000</v>
      </c>
      <c r="I3793" s="39"/>
      <c r="J3793" s="40"/>
      <c r="K3793" s="45">
        <v>3000000</v>
      </c>
    </row>
    <row r="3794" spans="1:11" s="23" customFormat="1" ht="45" x14ac:dyDescent="0.2">
      <c r="A3794" s="54">
        <v>12722</v>
      </c>
      <c r="B3794" s="54" t="s">
        <v>599</v>
      </c>
      <c r="C3794" s="55" t="s">
        <v>2947</v>
      </c>
      <c r="D3794" s="54" t="s">
        <v>5135</v>
      </c>
      <c r="E3794" s="56">
        <v>44739</v>
      </c>
      <c r="F3794" s="26">
        <v>48392</v>
      </c>
      <c r="G3794" s="55" t="s">
        <v>5931</v>
      </c>
      <c r="H3794" s="57">
        <v>5000000</v>
      </c>
      <c r="I3794" s="39"/>
      <c r="J3794" s="40"/>
      <c r="K3794" s="45">
        <v>5000000</v>
      </c>
    </row>
    <row r="3795" spans="1:11" s="23" customFormat="1" ht="45" x14ac:dyDescent="0.2">
      <c r="A3795" s="54">
        <v>12723</v>
      </c>
      <c r="B3795" s="54" t="s">
        <v>599</v>
      </c>
      <c r="C3795" s="55" t="s">
        <v>2947</v>
      </c>
      <c r="D3795" s="54" t="s">
        <v>5135</v>
      </c>
      <c r="E3795" s="56">
        <v>44739</v>
      </c>
      <c r="F3795" s="26">
        <v>48392</v>
      </c>
      <c r="G3795" s="55" t="s">
        <v>5932</v>
      </c>
      <c r="H3795" s="57">
        <v>5000000</v>
      </c>
      <c r="I3795" s="39"/>
      <c r="J3795" s="40"/>
      <c r="K3795" s="45">
        <v>5000000</v>
      </c>
    </row>
    <row r="3796" spans="1:11" s="23" customFormat="1" ht="45" x14ac:dyDescent="0.2">
      <c r="A3796" s="54">
        <v>12724</v>
      </c>
      <c r="B3796" s="54" t="s">
        <v>599</v>
      </c>
      <c r="C3796" s="55" t="s">
        <v>2947</v>
      </c>
      <c r="D3796" s="54" t="s">
        <v>5135</v>
      </c>
      <c r="E3796" s="56">
        <v>44739</v>
      </c>
      <c r="F3796" s="26">
        <v>48392</v>
      </c>
      <c r="G3796" s="55" t="s">
        <v>5933</v>
      </c>
      <c r="H3796" s="57">
        <v>5000000</v>
      </c>
      <c r="I3796" s="39"/>
      <c r="J3796" s="40"/>
      <c r="K3796" s="45">
        <v>5000000</v>
      </c>
    </row>
    <row r="3797" spans="1:11" s="23" customFormat="1" ht="45" x14ac:dyDescent="0.2">
      <c r="A3797" s="54">
        <v>12725</v>
      </c>
      <c r="B3797" s="54" t="s">
        <v>599</v>
      </c>
      <c r="C3797" s="55" t="s">
        <v>2947</v>
      </c>
      <c r="D3797" s="54" t="s">
        <v>5135</v>
      </c>
      <c r="E3797" s="56">
        <v>44739</v>
      </c>
      <c r="F3797" s="26">
        <v>48392</v>
      </c>
      <c r="G3797" s="55" t="s">
        <v>5934</v>
      </c>
      <c r="H3797" s="57">
        <v>5000000</v>
      </c>
      <c r="I3797" s="39"/>
      <c r="J3797" s="40"/>
      <c r="K3797" s="45">
        <v>5000000</v>
      </c>
    </row>
    <row r="3798" spans="1:11" s="23" customFormat="1" ht="45" x14ac:dyDescent="0.2">
      <c r="A3798" s="54">
        <v>12726</v>
      </c>
      <c r="B3798" s="54" t="s">
        <v>599</v>
      </c>
      <c r="C3798" s="55" t="s">
        <v>2947</v>
      </c>
      <c r="D3798" s="54" t="s">
        <v>5135</v>
      </c>
      <c r="E3798" s="56">
        <v>44739</v>
      </c>
      <c r="F3798" s="26">
        <v>48392</v>
      </c>
      <c r="G3798" s="55" t="s">
        <v>5935</v>
      </c>
      <c r="H3798" s="57">
        <v>3000000</v>
      </c>
      <c r="I3798" s="39"/>
      <c r="J3798" s="40"/>
      <c r="K3798" s="45">
        <v>3000000</v>
      </c>
    </row>
    <row r="3799" spans="1:11" s="23" customFormat="1" ht="45" x14ac:dyDescent="0.2">
      <c r="A3799" s="54">
        <v>12727</v>
      </c>
      <c r="B3799" s="54" t="s">
        <v>599</v>
      </c>
      <c r="C3799" s="55" t="s">
        <v>2947</v>
      </c>
      <c r="D3799" s="54" t="s">
        <v>5135</v>
      </c>
      <c r="E3799" s="56">
        <v>44739</v>
      </c>
      <c r="F3799" s="26">
        <v>48392</v>
      </c>
      <c r="G3799" s="55" t="s">
        <v>5936</v>
      </c>
      <c r="H3799" s="57">
        <v>3000000</v>
      </c>
      <c r="I3799" s="39"/>
      <c r="J3799" s="40"/>
      <c r="K3799" s="45">
        <v>3000000</v>
      </c>
    </row>
    <row r="3800" spans="1:11" s="23" customFormat="1" ht="45" x14ac:dyDescent="0.2">
      <c r="A3800" s="54">
        <v>12728</v>
      </c>
      <c r="B3800" s="54" t="s">
        <v>599</v>
      </c>
      <c r="C3800" s="55" t="s">
        <v>2947</v>
      </c>
      <c r="D3800" s="54" t="s">
        <v>5135</v>
      </c>
      <c r="E3800" s="56">
        <v>44739</v>
      </c>
      <c r="F3800" s="26">
        <v>48392</v>
      </c>
      <c r="G3800" s="55" t="s">
        <v>5937</v>
      </c>
      <c r="H3800" s="57">
        <v>3000000</v>
      </c>
      <c r="I3800" s="39"/>
      <c r="J3800" s="40"/>
      <c r="K3800" s="45">
        <v>3000000</v>
      </c>
    </row>
    <row r="3801" spans="1:11" s="23" customFormat="1" ht="45" x14ac:dyDescent="0.2">
      <c r="A3801" s="54">
        <v>12729</v>
      </c>
      <c r="B3801" s="54" t="s">
        <v>599</v>
      </c>
      <c r="C3801" s="55" t="s">
        <v>2947</v>
      </c>
      <c r="D3801" s="54" t="s">
        <v>5135</v>
      </c>
      <c r="E3801" s="56">
        <v>44739</v>
      </c>
      <c r="F3801" s="26">
        <v>48392</v>
      </c>
      <c r="G3801" s="55" t="s">
        <v>5938</v>
      </c>
      <c r="H3801" s="57">
        <v>2000000</v>
      </c>
      <c r="I3801" s="39"/>
      <c r="J3801" s="40"/>
      <c r="K3801" s="45">
        <v>2000000</v>
      </c>
    </row>
    <row r="3802" spans="1:11" s="23" customFormat="1" ht="56.25" x14ac:dyDescent="0.2">
      <c r="A3802" s="54">
        <v>12730</v>
      </c>
      <c r="B3802" s="54" t="s">
        <v>599</v>
      </c>
      <c r="C3802" s="55" t="s">
        <v>5939</v>
      </c>
      <c r="D3802" s="54" t="s">
        <v>5135</v>
      </c>
      <c r="E3802" s="56">
        <v>44739</v>
      </c>
      <c r="F3802" s="26">
        <v>48392</v>
      </c>
      <c r="G3802" s="55" t="s">
        <v>5940</v>
      </c>
      <c r="H3802" s="57">
        <v>4000000</v>
      </c>
      <c r="I3802" s="39"/>
      <c r="J3802" s="40"/>
      <c r="K3802" s="45">
        <v>4000000</v>
      </c>
    </row>
    <row r="3803" spans="1:11" s="23" customFormat="1" ht="33.75" x14ac:dyDescent="0.2">
      <c r="A3803" s="54">
        <v>12731</v>
      </c>
      <c r="B3803" s="54" t="s">
        <v>599</v>
      </c>
      <c r="C3803" s="55" t="s">
        <v>754</v>
      </c>
      <c r="D3803" s="54" t="s">
        <v>5135</v>
      </c>
      <c r="E3803" s="56">
        <v>44739</v>
      </c>
      <c r="F3803" s="26">
        <v>48392</v>
      </c>
      <c r="G3803" s="55" t="s">
        <v>5941</v>
      </c>
      <c r="H3803" s="57">
        <v>10000000</v>
      </c>
      <c r="I3803" s="39"/>
      <c r="J3803" s="40"/>
      <c r="K3803" s="45">
        <v>10000000</v>
      </c>
    </row>
    <row r="3804" spans="1:11" s="23" customFormat="1" ht="33.75" x14ac:dyDescent="0.2">
      <c r="A3804" s="54">
        <v>12732</v>
      </c>
      <c r="B3804" s="54" t="s">
        <v>599</v>
      </c>
      <c r="C3804" s="55" t="s">
        <v>754</v>
      </c>
      <c r="D3804" s="54" t="s">
        <v>5135</v>
      </c>
      <c r="E3804" s="56">
        <v>44739</v>
      </c>
      <c r="F3804" s="26">
        <v>48392</v>
      </c>
      <c r="G3804" s="55" t="s">
        <v>5942</v>
      </c>
      <c r="H3804" s="57">
        <v>10000000</v>
      </c>
      <c r="I3804" s="39"/>
      <c r="J3804" s="40"/>
      <c r="K3804" s="45">
        <v>10000000</v>
      </c>
    </row>
    <row r="3805" spans="1:11" s="23" customFormat="1" ht="33.75" x14ac:dyDescent="0.2">
      <c r="A3805" s="54">
        <v>12733</v>
      </c>
      <c r="B3805" s="54" t="s">
        <v>599</v>
      </c>
      <c r="C3805" s="55" t="s">
        <v>826</v>
      </c>
      <c r="D3805" s="54" t="s">
        <v>5135</v>
      </c>
      <c r="E3805" s="56">
        <v>44739</v>
      </c>
      <c r="F3805" s="26">
        <v>48392</v>
      </c>
      <c r="G3805" s="55" t="s">
        <v>5942</v>
      </c>
      <c r="H3805" s="57">
        <v>10000000</v>
      </c>
      <c r="I3805" s="39"/>
      <c r="J3805" s="40"/>
      <c r="K3805" s="45">
        <v>10000000</v>
      </c>
    </row>
    <row r="3806" spans="1:11" s="23" customFormat="1" ht="22.5" x14ac:dyDescent="0.2">
      <c r="A3806" s="54">
        <v>12734</v>
      </c>
      <c r="B3806" s="54" t="s">
        <v>599</v>
      </c>
      <c r="C3806" s="55" t="s">
        <v>1841</v>
      </c>
      <c r="D3806" s="54" t="s">
        <v>5135</v>
      </c>
      <c r="E3806" s="56">
        <v>44739</v>
      </c>
      <c r="F3806" s="26">
        <v>48392</v>
      </c>
      <c r="G3806" s="55" t="s">
        <v>5943</v>
      </c>
      <c r="H3806" s="57">
        <v>600000</v>
      </c>
      <c r="I3806" s="39"/>
      <c r="J3806" s="40"/>
      <c r="K3806" s="45">
        <v>600000</v>
      </c>
    </row>
    <row r="3807" spans="1:11" s="23" customFormat="1" ht="22.5" x14ac:dyDescent="0.2">
      <c r="A3807" s="54">
        <v>12735</v>
      </c>
      <c r="B3807" s="54" t="s">
        <v>599</v>
      </c>
      <c r="C3807" s="55" t="s">
        <v>4547</v>
      </c>
      <c r="D3807" s="54" t="s">
        <v>5135</v>
      </c>
      <c r="E3807" s="56">
        <v>44739</v>
      </c>
      <c r="F3807" s="26">
        <v>48392</v>
      </c>
      <c r="G3807" s="55" t="s">
        <v>5944</v>
      </c>
      <c r="H3807" s="57">
        <v>2500000</v>
      </c>
      <c r="I3807" s="39"/>
      <c r="J3807" s="40"/>
      <c r="K3807" s="45">
        <v>2500000</v>
      </c>
    </row>
    <row r="3808" spans="1:11" s="23" customFormat="1" ht="33.75" x14ac:dyDescent="0.2">
      <c r="A3808" s="54">
        <v>12736</v>
      </c>
      <c r="B3808" s="54" t="s">
        <v>599</v>
      </c>
      <c r="C3808" s="55" t="s">
        <v>954</v>
      </c>
      <c r="D3808" s="54" t="s">
        <v>5135</v>
      </c>
      <c r="E3808" s="56">
        <v>44739</v>
      </c>
      <c r="F3808" s="26">
        <v>48392</v>
      </c>
      <c r="G3808" s="55" t="s">
        <v>5942</v>
      </c>
      <c r="H3808" s="57">
        <v>10000000</v>
      </c>
      <c r="I3808" s="39"/>
      <c r="J3808" s="40"/>
      <c r="K3808" s="45">
        <v>10000000</v>
      </c>
    </row>
    <row r="3809" spans="1:11" s="23" customFormat="1" ht="33.75" x14ac:dyDescent="0.2">
      <c r="A3809" s="54">
        <v>12737</v>
      </c>
      <c r="B3809" s="54" t="s">
        <v>599</v>
      </c>
      <c r="C3809" s="55" t="s">
        <v>38</v>
      </c>
      <c r="D3809" s="54" t="s">
        <v>5135</v>
      </c>
      <c r="E3809" s="56">
        <v>44739</v>
      </c>
      <c r="F3809" s="26">
        <v>48392</v>
      </c>
      <c r="G3809" s="55" t="s">
        <v>5942</v>
      </c>
      <c r="H3809" s="57">
        <v>10000000</v>
      </c>
      <c r="I3809" s="39"/>
      <c r="J3809" s="40"/>
      <c r="K3809" s="45">
        <v>10000000</v>
      </c>
    </row>
    <row r="3810" spans="1:11" s="23" customFormat="1" ht="33.75" x14ac:dyDescent="0.2">
      <c r="A3810" s="54">
        <v>12738</v>
      </c>
      <c r="B3810" s="54" t="s">
        <v>599</v>
      </c>
      <c r="C3810" s="55" t="s">
        <v>802</v>
      </c>
      <c r="D3810" s="54" t="s">
        <v>5135</v>
      </c>
      <c r="E3810" s="56">
        <v>44739</v>
      </c>
      <c r="F3810" s="26">
        <v>48392</v>
      </c>
      <c r="G3810" s="55" t="s">
        <v>5945</v>
      </c>
      <c r="H3810" s="57">
        <v>2500000</v>
      </c>
      <c r="I3810" s="39"/>
      <c r="J3810" s="40"/>
      <c r="K3810" s="45">
        <v>2500000</v>
      </c>
    </row>
    <row r="3811" spans="1:11" s="23" customFormat="1" ht="33.75" x14ac:dyDescent="0.2">
      <c r="A3811" s="54">
        <v>12739</v>
      </c>
      <c r="B3811" s="54" t="s">
        <v>599</v>
      </c>
      <c r="C3811" s="55" t="s">
        <v>5946</v>
      </c>
      <c r="D3811" s="54" t="s">
        <v>5135</v>
      </c>
      <c r="E3811" s="56">
        <v>44739</v>
      </c>
      <c r="F3811" s="26">
        <v>48392</v>
      </c>
      <c r="G3811" s="55" t="s">
        <v>5942</v>
      </c>
      <c r="H3811" s="57">
        <v>10000000</v>
      </c>
      <c r="I3811" s="39"/>
      <c r="J3811" s="40"/>
      <c r="K3811" s="45">
        <v>10000000</v>
      </c>
    </row>
    <row r="3812" spans="1:11" s="23" customFormat="1" ht="33.75" x14ac:dyDescent="0.2">
      <c r="A3812" s="54">
        <v>12740</v>
      </c>
      <c r="B3812" s="54" t="s">
        <v>599</v>
      </c>
      <c r="C3812" s="55" t="s">
        <v>2970</v>
      </c>
      <c r="D3812" s="54" t="s">
        <v>5135</v>
      </c>
      <c r="E3812" s="56">
        <v>44739</v>
      </c>
      <c r="F3812" s="26">
        <v>48392</v>
      </c>
      <c r="G3812" s="55" t="s">
        <v>5942</v>
      </c>
      <c r="H3812" s="57">
        <v>10000000</v>
      </c>
      <c r="I3812" s="39"/>
      <c r="J3812" s="40"/>
      <c r="K3812" s="45">
        <v>10000000</v>
      </c>
    </row>
    <row r="3813" spans="1:11" s="23" customFormat="1" ht="45" x14ac:dyDescent="0.2">
      <c r="A3813" s="54">
        <v>12741</v>
      </c>
      <c r="B3813" s="54" t="s">
        <v>1380</v>
      </c>
      <c r="C3813" s="55" t="s">
        <v>976</v>
      </c>
      <c r="D3813" s="54" t="s">
        <v>5135</v>
      </c>
      <c r="E3813" s="56">
        <v>44739</v>
      </c>
      <c r="F3813" s="26">
        <v>48392</v>
      </c>
      <c r="G3813" s="55" t="s">
        <v>5438</v>
      </c>
      <c r="H3813" s="57">
        <v>10000000</v>
      </c>
      <c r="I3813" s="39"/>
      <c r="J3813" s="40"/>
      <c r="K3813" s="45">
        <v>10000000</v>
      </c>
    </row>
    <row r="3814" spans="1:11" s="23" customFormat="1" ht="45" x14ac:dyDescent="0.2">
      <c r="A3814" s="54">
        <v>12742</v>
      </c>
      <c r="B3814" s="54" t="s">
        <v>1380</v>
      </c>
      <c r="C3814" s="55" t="s">
        <v>976</v>
      </c>
      <c r="D3814" s="54" t="s">
        <v>5135</v>
      </c>
      <c r="E3814" s="56">
        <v>44739</v>
      </c>
      <c r="F3814" s="26">
        <v>48392</v>
      </c>
      <c r="G3814" s="55" t="s">
        <v>5439</v>
      </c>
      <c r="H3814" s="57">
        <v>10000000</v>
      </c>
      <c r="I3814" s="39"/>
      <c r="J3814" s="40"/>
      <c r="K3814" s="45">
        <v>10000000</v>
      </c>
    </row>
    <row r="3815" spans="1:11" s="23" customFormat="1" ht="56.25" x14ac:dyDescent="0.2">
      <c r="A3815" s="54">
        <v>12743</v>
      </c>
      <c r="B3815" s="54" t="s">
        <v>1380</v>
      </c>
      <c r="C3815" s="55" t="s">
        <v>976</v>
      </c>
      <c r="D3815" s="54" t="s">
        <v>5135</v>
      </c>
      <c r="E3815" s="56">
        <v>44739</v>
      </c>
      <c r="F3815" s="26">
        <v>48392</v>
      </c>
      <c r="G3815" s="55" t="s">
        <v>5437</v>
      </c>
      <c r="H3815" s="57">
        <v>10000000</v>
      </c>
      <c r="I3815" s="39"/>
      <c r="J3815" s="40"/>
      <c r="K3815" s="45">
        <v>10000000</v>
      </c>
    </row>
    <row r="3816" spans="1:11" s="23" customFormat="1" ht="33.75" x14ac:dyDescent="0.2">
      <c r="A3816" s="54">
        <v>12744</v>
      </c>
      <c r="B3816" s="54" t="s">
        <v>1380</v>
      </c>
      <c r="C3816" s="55" t="s">
        <v>976</v>
      </c>
      <c r="D3816" s="54" t="s">
        <v>5135</v>
      </c>
      <c r="E3816" s="56">
        <v>44739</v>
      </c>
      <c r="F3816" s="26">
        <v>48392</v>
      </c>
      <c r="G3816" s="55" t="s">
        <v>5947</v>
      </c>
      <c r="H3816" s="57">
        <v>1000000</v>
      </c>
      <c r="I3816" s="39"/>
      <c r="J3816" s="40"/>
      <c r="K3816" s="45">
        <v>1000000</v>
      </c>
    </row>
    <row r="3817" spans="1:11" s="23" customFormat="1" ht="45" x14ac:dyDescent="0.2">
      <c r="A3817" s="54">
        <v>12745</v>
      </c>
      <c r="B3817" s="54" t="s">
        <v>1380</v>
      </c>
      <c r="C3817" s="55" t="s">
        <v>976</v>
      </c>
      <c r="D3817" s="54" t="s">
        <v>5135</v>
      </c>
      <c r="E3817" s="56">
        <v>44739</v>
      </c>
      <c r="F3817" s="26">
        <v>48392</v>
      </c>
      <c r="G3817" s="55" t="s">
        <v>5146</v>
      </c>
      <c r="H3817" s="57">
        <v>30000000</v>
      </c>
      <c r="I3817" s="39">
        <v>8500000</v>
      </c>
      <c r="J3817" s="40" t="s">
        <v>6460</v>
      </c>
      <c r="K3817" s="45">
        <v>21500000</v>
      </c>
    </row>
    <row r="3818" spans="1:11" s="23" customFormat="1" ht="33.75" x14ac:dyDescent="0.2">
      <c r="A3818" s="54">
        <v>12746</v>
      </c>
      <c r="B3818" s="54" t="s">
        <v>1380</v>
      </c>
      <c r="C3818" s="55" t="s">
        <v>976</v>
      </c>
      <c r="D3818" s="54" t="s">
        <v>5135</v>
      </c>
      <c r="E3818" s="56">
        <v>44739</v>
      </c>
      <c r="F3818" s="26">
        <v>48392</v>
      </c>
      <c r="G3818" s="55" t="s">
        <v>5147</v>
      </c>
      <c r="H3818" s="57">
        <v>30000000</v>
      </c>
      <c r="I3818" s="39"/>
      <c r="J3818" s="40"/>
      <c r="K3818" s="45">
        <v>30000000</v>
      </c>
    </row>
    <row r="3819" spans="1:11" s="23" customFormat="1" ht="22.5" x14ac:dyDescent="0.2">
      <c r="A3819" s="54">
        <v>12747</v>
      </c>
      <c r="B3819" s="54" t="s">
        <v>1380</v>
      </c>
      <c r="C3819" s="55" t="s">
        <v>976</v>
      </c>
      <c r="D3819" s="54" t="s">
        <v>5135</v>
      </c>
      <c r="E3819" s="56">
        <v>44739</v>
      </c>
      <c r="F3819" s="26">
        <v>48392</v>
      </c>
      <c r="G3819" s="55" t="s">
        <v>1982</v>
      </c>
      <c r="H3819" s="57">
        <v>2500000</v>
      </c>
      <c r="I3819" s="39"/>
      <c r="J3819" s="40"/>
      <c r="K3819" s="45">
        <v>2500000</v>
      </c>
    </row>
    <row r="3820" spans="1:11" s="23" customFormat="1" ht="33.75" x14ac:dyDescent="0.2">
      <c r="A3820" s="54">
        <v>12748</v>
      </c>
      <c r="B3820" s="54" t="s">
        <v>1380</v>
      </c>
      <c r="C3820" s="55" t="s">
        <v>976</v>
      </c>
      <c r="D3820" s="54" t="s">
        <v>5135</v>
      </c>
      <c r="E3820" s="56">
        <v>44739</v>
      </c>
      <c r="F3820" s="26">
        <v>48392</v>
      </c>
      <c r="G3820" s="55" t="s">
        <v>5948</v>
      </c>
      <c r="H3820" s="57">
        <v>7000000</v>
      </c>
      <c r="I3820" s="39"/>
      <c r="J3820" s="40"/>
      <c r="K3820" s="45">
        <v>7000000</v>
      </c>
    </row>
    <row r="3821" spans="1:11" s="23" customFormat="1" ht="22.5" x14ac:dyDescent="0.2">
      <c r="A3821" s="54">
        <v>12749</v>
      </c>
      <c r="B3821" s="54" t="s">
        <v>1380</v>
      </c>
      <c r="C3821" s="55" t="s">
        <v>976</v>
      </c>
      <c r="D3821" s="54" t="s">
        <v>5135</v>
      </c>
      <c r="E3821" s="56">
        <v>44739</v>
      </c>
      <c r="F3821" s="26">
        <v>48392</v>
      </c>
      <c r="G3821" s="55" t="s">
        <v>5949</v>
      </c>
      <c r="H3821" s="57">
        <v>7000000</v>
      </c>
      <c r="I3821" s="39">
        <v>5750000</v>
      </c>
      <c r="J3821" s="40">
        <v>44860</v>
      </c>
      <c r="K3821" s="45">
        <v>1250000</v>
      </c>
    </row>
    <row r="3822" spans="1:11" s="23" customFormat="1" ht="45" x14ac:dyDescent="0.2">
      <c r="A3822" s="54">
        <v>12750</v>
      </c>
      <c r="B3822" s="54" t="s">
        <v>1380</v>
      </c>
      <c r="C3822" s="55" t="s">
        <v>976</v>
      </c>
      <c r="D3822" s="54" t="s">
        <v>5135</v>
      </c>
      <c r="E3822" s="56">
        <v>44739</v>
      </c>
      <c r="F3822" s="26">
        <v>48392</v>
      </c>
      <c r="G3822" s="55" t="s">
        <v>5441</v>
      </c>
      <c r="H3822" s="57">
        <v>20000000</v>
      </c>
      <c r="I3822" s="39"/>
      <c r="J3822" s="40"/>
      <c r="K3822" s="45">
        <v>20000000</v>
      </c>
    </row>
    <row r="3823" spans="1:11" s="23" customFormat="1" ht="33.75" x14ac:dyDescent="0.2">
      <c r="A3823" s="54">
        <v>12751</v>
      </c>
      <c r="B3823" s="54" t="s">
        <v>1380</v>
      </c>
      <c r="C3823" s="55" t="s">
        <v>976</v>
      </c>
      <c r="D3823" s="54" t="s">
        <v>5135</v>
      </c>
      <c r="E3823" s="56">
        <v>44739</v>
      </c>
      <c r="F3823" s="26">
        <v>48392</v>
      </c>
      <c r="G3823" s="55" t="s">
        <v>5950</v>
      </c>
      <c r="H3823" s="57">
        <v>10000000</v>
      </c>
      <c r="I3823" s="39"/>
      <c r="J3823" s="40"/>
      <c r="K3823" s="45">
        <v>10000000</v>
      </c>
    </row>
    <row r="3824" spans="1:11" s="23" customFormat="1" ht="33.75" x14ac:dyDescent="0.2">
      <c r="A3824" s="54">
        <v>12752</v>
      </c>
      <c r="B3824" s="54" t="s">
        <v>1380</v>
      </c>
      <c r="C3824" s="55" t="s">
        <v>976</v>
      </c>
      <c r="D3824" s="54" t="s">
        <v>5135</v>
      </c>
      <c r="E3824" s="56">
        <v>44739</v>
      </c>
      <c r="F3824" s="26">
        <v>48392</v>
      </c>
      <c r="G3824" s="55" t="s">
        <v>5951</v>
      </c>
      <c r="H3824" s="57">
        <v>5000000</v>
      </c>
      <c r="I3824" s="39"/>
      <c r="J3824" s="40"/>
      <c r="K3824" s="45">
        <v>5000000</v>
      </c>
    </row>
    <row r="3825" spans="1:11" s="23" customFormat="1" ht="33.75" x14ac:dyDescent="0.2">
      <c r="A3825" s="54">
        <v>12753</v>
      </c>
      <c r="B3825" s="54" t="s">
        <v>1380</v>
      </c>
      <c r="C3825" s="55" t="s">
        <v>976</v>
      </c>
      <c r="D3825" s="54" t="s">
        <v>5135</v>
      </c>
      <c r="E3825" s="56">
        <v>44739</v>
      </c>
      <c r="F3825" s="26">
        <v>48392</v>
      </c>
      <c r="G3825" s="55" t="s">
        <v>5152</v>
      </c>
      <c r="H3825" s="57">
        <v>3000000</v>
      </c>
      <c r="I3825" s="39"/>
      <c r="J3825" s="40"/>
      <c r="K3825" s="45">
        <v>3000000</v>
      </c>
    </row>
    <row r="3826" spans="1:11" s="23" customFormat="1" ht="33.75" x14ac:dyDescent="0.2">
      <c r="A3826" s="54">
        <v>12754</v>
      </c>
      <c r="B3826" s="54" t="s">
        <v>1380</v>
      </c>
      <c r="C3826" s="55" t="s">
        <v>5952</v>
      </c>
      <c r="D3826" s="54" t="s">
        <v>5135</v>
      </c>
      <c r="E3826" s="56">
        <v>44739</v>
      </c>
      <c r="F3826" s="26">
        <v>48392</v>
      </c>
      <c r="G3826" s="55" t="s">
        <v>5953</v>
      </c>
      <c r="H3826" s="57">
        <v>35000000</v>
      </c>
      <c r="I3826" s="39"/>
      <c r="J3826" s="40"/>
      <c r="K3826" s="45">
        <v>35000000</v>
      </c>
    </row>
    <row r="3827" spans="1:11" s="23" customFormat="1" ht="45" x14ac:dyDescent="0.2">
      <c r="A3827" s="54">
        <v>12755</v>
      </c>
      <c r="B3827" s="54" t="s">
        <v>1380</v>
      </c>
      <c r="C3827" s="55" t="s">
        <v>4666</v>
      </c>
      <c r="D3827" s="54" t="s">
        <v>5135</v>
      </c>
      <c r="E3827" s="56">
        <v>44739</v>
      </c>
      <c r="F3827" s="26">
        <v>48392</v>
      </c>
      <c r="G3827" s="55" t="s">
        <v>5954</v>
      </c>
      <c r="H3827" s="57">
        <v>5000000</v>
      </c>
      <c r="I3827" s="39"/>
      <c r="J3827" s="40"/>
      <c r="K3827" s="45">
        <v>5000000</v>
      </c>
    </row>
    <row r="3828" spans="1:11" s="23" customFormat="1" ht="45" x14ac:dyDescent="0.2">
      <c r="A3828" s="54">
        <v>12756</v>
      </c>
      <c r="B3828" s="54" t="s">
        <v>1380</v>
      </c>
      <c r="C3828" s="55" t="s">
        <v>4666</v>
      </c>
      <c r="D3828" s="54" t="s">
        <v>5135</v>
      </c>
      <c r="E3828" s="56">
        <v>44739</v>
      </c>
      <c r="F3828" s="26">
        <v>48392</v>
      </c>
      <c r="G3828" s="55" t="s">
        <v>5955</v>
      </c>
      <c r="H3828" s="57">
        <v>7400000</v>
      </c>
      <c r="I3828" s="39"/>
      <c r="J3828" s="40"/>
      <c r="K3828" s="45">
        <v>7400000</v>
      </c>
    </row>
    <row r="3829" spans="1:11" s="23" customFormat="1" ht="33.75" x14ac:dyDescent="0.2">
      <c r="A3829" s="54">
        <v>12757</v>
      </c>
      <c r="B3829" s="54" t="s">
        <v>1380</v>
      </c>
      <c r="C3829" s="55" t="s">
        <v>4655</v>
      </c>
      <c r="D3829" s="54" t="s">
        <v>5135</v>
      </c>
      <c r="E3829" s="56">
        <v>44739</v>
      </c>
      <c r="F3829" s="26">
        <v>48392</v>
      </c>
      <c r="G3829" s="55" t="s">
        <v>5956</v>
      </c>
      <c r="H3829" s="57">
        <v>500000</v>
      </c>
      <c r="I3829" s="39"/>
      <c r="J3829" s="40"/>
      <c r="K3829" s="45">
        <v>500000</v>
      </c>
    </row>
    <row r="3830" spans="1:11" s="23" customFormat="1" ht="33.75" x14ac:dyDescent="0.2">
      <c r="A3830" s="54">
        <v>12758</v>
      </c>
      <c r="B3830" s="54" t="s">
        <v>1380</v>
      </c>
      <c r="C3830" s="55" t="s">
        <v>4655</v>
      </c>
      <c r="D3830" s="54" t="s">
        <v>5135</v>
      </c>
      <c r="E3830" s="56">
        <v>44739</v>
      </c>
      <c r="F3830" s="26">
        <v>48392</v>
      </c>
      <c r="G3830" s="55" t="s">
        <v>5957</v>
      </c>
      <c r="H3830" s="57">
        <v>1000000</v>
      </c>
      <c r="I3830" s="39">
        <v>0</v>
      </c>
      <c r="J3830" s="40"/>
      <c r="K3830" s="45">
        <v>1000000</v>
      </c>
    </row>
    <row r="3831" spans="1:11" s="23" customFormat="1" ht="33.75" x14ac:dyDescent="0.2">
      <c r="A3831" s="54">
        <v>12759</v>
      </c>
      <c r="B3831" s="54" t="s">
        <v>1380</v>
      </c>
      <c r="C3831" s="55" t="s">
        <v>4655</v>
      </c>
      <c r="D3831" s="54" t="s">
        <v>5135</v>
      </c>
      <c r="E3831" s="56">
        <v>44739</v>
      </c>
      <c r="F3831" s="26">
        <v>48392</v>
      </c>
      <c r="G3831" s="55" t="s">
        <v>5958</v>
      </c>
      <c r="H3831" s="57">
        <v>1250000</v>
      </c>
      <c r="I3831" s="39"/>
      <c r="J3831" s="40"/>
      <c r="K3831" s="45">
        <v>1250000</v>
      </c>
    </row>
    <row r="3832" spans="1:11" s="23" customFormat="1" ht="33.75" x14ac:dyDescent="0.2">
      <c r="A3832" s="54">
        <v>12760</v>
      </c>
      <c r="B3832" s="54" t="s">
        <v>1380</v>
      </c>
      <c r="C3832" s="55" t="s">
        <v>4655</v>
      </c>
      <c r="D3832" s="54" t="s">
        <v>5135</v>
      </c>
      <c r="E3832" s="56">
        <v>44739</v>
      </c>
      <c r="F3832" s="26">
        <v>48392</v>
      </c>
      <c r="G3832" s="55" t="s">
        <v>5959</v>
      </c>
      <c r="H3832" s="57">
        <v>5000000</v>
      </c>
      <c r="I3832" s="39"/>
      <c r="J3832" s="40"/>
      <c r="K3832" s="45">
        <v>5000000</v>
      </c>
    </row>
    <row r="3833" spans="1:11" s="23" customFormat="1" ht="33.75" x14ac:dyDescent="0.2">
      <c r="A3833" s="54">
        <v>12761</v>
      </c>
      <c r="B3833" s="54" t="s">
        <v>1380</v>
      </c>
      <c r="C3833" s="55" t="s">
        <v>4655</v>
      </c>
      <c r="D3833" s="54" t="s">
        <v>5135</v>
      </c>
      <c r="E3833" s="56">
        <v>44739</v>
      </c>
      <c r="F3833" s="26">
        <v>48392</v>
      </c>
      <c r="G3833" s="55" t="s">
        <v>5960</v>
      </c>
      <c r="H3833" s="57">
        <v>2000000</v>
      </c>
      <c r="I3833" s="39"/>
      <c r="J3833" s="40"/>
      <c r="K3833" s="45">
        <v>2000000</v>
      </c>
    </row>
    <row r="3834" spans="1:11" s="23" customFormat="1" ht="33.75" x14ac:dyDescent="0.2">
      <c r="A3834" s="54">
        <v>12762</v>
      </c>
      <c r="B3834" s="54" t="s">
        <v>1380</v>
      </c>
      <c r="C3834" s="55" t="s">
        <v>4655</v>
      </c>
      <c r="D3834" s="54" t="s">
        <v>5135</v>
      </c>
      <c r="E3834" s="56">
        <v>44739</v>
      </c>
      <c r="F3834" s="26">
        <v>48392</v>
      </c>
      <c r="G3834" s="55" t="s">
        <v>5961</v>
      </c>
      <c r="H3834" s="57">
        <v>1000000</v>
      </c>
      <c r="I3834" s="39"/>
      <c r="J3834" s="40"/>
      <c r="K3834" s="45">
        <v>1000000</v>
      </c>
    </row>
    <row r="3835" spans="1:11" s="23" customFormat="1" ht="33.75" x14ac:dyDescent="0.2">
      <c r="A3835" s="54">
        <v>12763</v>
      </c>
      <c r="B3835" s="54" t="s">
        <v>1380</v>
      </c>
      <c r="C3835" s="55" t="s">
        <v>4655</v>
      </c>
      <c r="D3835" s="54" t="s">
        <v>5135</v>
      </c>
      <c r="E3835" s="56">
        <v>44739</v>
      </c>
      <c r="F3835" s="26">
        <v>48392</v>
      </c>
      <c r="G3835" s="55" t="s">
        <v>5962</v>
      </c>
      <c r="H3835" s="57">
        <v>5000000</v>
      </c>
      <c r="I3835" s="39"/>
      <c r="J3835" s="40"/>
      <c r="K3835" s="45">
        <v>5000000</v>
      </c>
    </row>
    <row r="3836" spans="1:11" s="23" customFormat="1" ht="33.75" x14ac:dyDescent="0.2">
      <c r="A3836" s="54">
        <v>12764</v>
      </c>
      <c r="B3836" s="54" t="s">
        <v>1380</v>
      </c>
      <c r="C3836" s="55" t="s">
        <v>4655</v>
      </c>
      <c r="D3836" s="54" t="s">
        <v>5135</v>
      </c>
      <c r="E3836" s="56">
        <v>44739</v>
      </c>
      <c r="F3836" s="26">
        <v>48392</v>
      </c>
      <c r="G3836" s="55" t="s">
        <v>5963</v>
      </c>
      <c r="H3836" s="57">
        <v>1250000</v>
      </c>
      <c r="I3836" s="39"/>
      <c r="J3836" s="40"/>
      <c r="K3836" s="45">
        <v>1250000</v>
      </c>
    </row>
    <row r="3837" spans="1:11" s="23" customFormat="1" ht="33.75" x14ac:dyDescent="0.2">
      <c r="A3837" s="54">
        <v>12765</v>
      </c>
      <c r="B3837" s="54" t="s">
        <v>1380</v>
      </c>
      <c r="C3837" s="55" t="s">
        <v>4655</v>
      </c>
      <c r="D3837" s="54" t="s">
        <v>5135</v>
      </c>
      <c r="E3837" s="56">
        <v>44739</v>
      </c>
      <c r="F3837" s="26">
        <v>48392</v>
      </c>
      <c r="G3837" s="55" t="s">
        <v>5964</v>
      </c>
      <c r="H3837" s="57">
        <v>500000</v>
      </c>
      <c r="I3837" s="39"/>
      <c r="J3837" s="40"/>
      <c r="K3837" s="45">
        <v>500000</v>
      </c>
    </row>
    <row r="3838" spans="1:11" s="23" customFormat="1" ht="22.5" x14ac:dyDescent="0.2">
      <c r="A3838" s="54">
        <v>12766</v>
      </c>
      <c r="B3838" s="54" t="s">
        <v>1380</v>
      </c>
      <c r="C3838" s="55" t="s">
        <v>126</v>
      </c>
      <c r="D3838" s="54" t="s">
        <v>5135</v>
      </c>
      <c r="E3838" s="56">
        <v>44739</v>
      </c>
      <c r="F3838" s="26">
        <v>48392</v>
      </c>
      <c r="G3838" s="55" t="s">
        <v>1983</v>
      </c>
      <c r="H3838" s="57">
        <v>2000000</v>
      </c>
      <c r="I3838" s="39"/>
      <c r="J3838" s="40"/>
      <c r="K3838" s="45">
        <v>2000000</v>
      </c>
    </row>
    <row r="3839" spans="1:11" s="23" customFormat="1" ht="33.75" x14ac:dyDescent="0.2">
      <c r="A3839" s="54">
        <v>12767</v>
      </c>
      <c r="B3839" s="54" t="s">
        <v>1380</v>
      </c>
      <c r="C3839" s="55" t="s">
        <v>126</v>
      </c>
      <c r="D3839" s="54" t="s">
        <v>5135</v>
      </c>
      <c r="E3839" s="56">
        <v>44739</v>
      </c>
      <c r="F3839" s="26">
        <v>48392</v>
      </c>
      <c r="G3839" s="55" t="s">
        <v>5965</v>
      </c>
      <c r="H3839" s="57">
        <v>700000</v>
      </c>
      <c r="I3839" s="39"/>
      <c r="J3839" s="40"/>
      <c r="K3839" s="45">
        <v>700000</v>
      </c>
    </row>
    <row r="3840" spans="1:11" s="23" customFormat="1" ht="22.5" x14ac:dyDescent="0.2">
      <c r="A3840" s="54">
        <v>12768</v>
      </c>
      <c r="B3840" s="54" t="s">
        <v>1380</v>
      </c>
      <c r="C3840" s="55" t="s">
        <v>126</v>
      </c>
      <c r="D3840" s="54" t="s">
        <v>5135</v>
      </c>
      <c r="E3840" s="56">
        <v>44739</v>
      </c>
      <c r="F3840" s="26">
        <v>48392</v>
      </c>
      <c r="G3840" s="55" t="s">
        <v>5966</v>
      </c>
      <c r="H3840" s="57">
        <v>2500000</v>
      </c>
      <c r="I3840" s="39"/>
      <c r="J3840" s="40"/>
      <c r="K3840" s="45">
        <v>2500000</v>
      </c>
    </row>
    <row r="3841" spans="1:11" s="23" customFormat="1" ht="22.5" x14ac:dyDescent="0.2">
      <c r="A3841" s="54">
        <v>12769</v>
      </c>
      <c r="B3841" s="54" t="s">
        <v>1380</v>
      </c>
      <c r="C3841" s="55" t="s">
        <v>1501</v>
      </c>
      <c r="D3841" s="54" t="s">
        <v>5135</v>
      </c>
      <c r="E3841" s="56">
        <v>44739</v>
      </c>
      <c r="F3841" s="26">
        <v>48392</v>
      </c>
      <c r="G3841" s="55" t="s">
        <v>5967</v>
      </c>
      <c r="H3841" s="57">
        <v>6000000</v>
      </c>
      <c r="I3841" s="39"/>
      <c r="J3841" s="40"/>
      <c r="K3841" s="45">
        <v>6000000</v>
      </c>
    </row>
    <row r="3842" spans="1:11" s="23" customFormat="1" ht="22.5" x14ac:dyDescent="0.2">
      <c r="A3842" s="54">
        <v>12770</v>
      </c>
      <c r="B3842" s="54" t="s">
        <v>1380</v>
      </c>
      <c r="C3842" s="55" t="s">
        <v>1419</v>
      </c>
      <c r="D3842" s="54" t="s">
        <v>5135</v>
      </c>
      <c r="E3842" s="56">
        <v>44739</v>
      </c>
      <c r="F3842" s="26">
        <v>48392</v>
      </c>
      <c r="G3842" s="55" t="s">
        <v>1988</v>
      </c>
      <c r="H3842" s="57">
        <v>10000000</v>
      </c>
      <c r="I3842" s="39"/>
      <c r="J3842" s="40"/>
      <c r="K3842" s="45">
        <v>10000000</v>
      </c>
    </row>
    <row r="3843" spans="1:11" s="23" customFormat="1" ht="33.75" x14ac:dyDescent="0.2">
      <c r="A3843" s="54">
        <v>12771</v>
      </c>
      <c r="B3843" s="54" t="s">
        <v>1380</v>
      </c>
      <c r="C3843" s="55" t="s">
        <v>128</v>
      </c>
      <c r="D3843" s="54" t="s">
        <v>5135</v>
      </c>
      <c r="E3843" s="56">
        <v>44739</v>
      </c>
      <c r="F3843" s="26">
        <v>48392</v>
      </c>
      <c r="G3843" s="55" t="s">
        <v>5968</v>
      </c>
      <c r="H3843" s="57">
        <v>1500000</v>
      </c>
      <c r="I3843" s="39"/>
      <c r="J3843" s="40"/>
      <c r="K3843" s="45">
        <v>1500000</v>
      </c>
    </row>
    <row r="3844" spans="1:11" s="23" customFormat="1" ht="22.5" x14ac:dyDescent="0.2">
      <c r="A3844" s="54">
        <v>12772</v>
      </c>
      <c r="B3844" s="54" t="s">
        <v>1380</v>
      </c>
      <c r="C3844" s="55" t="s">
        <v>128</v>
      </c>
      <c r="D3844" s="54" t="s">
        <v>5135</v>
      </c>
      <c r="E3844" s="56">
        <v>44739</v>
      </c>
      <c r="F3844" s="26">
        <v>48392</v>
      </c>
      <c r="G3844" s="55" t="s">
        <v>5969</v>
      </c>
      <c r="H3844" s="57">
        <v>2500000</v>
      </c>
      <c r="I3844" s="39"/>
      <c r="J3844" s="40"/>
      <c r="K3844" s="45">
        <v>2500000</v>
      </c>
    </row>
    <row r="3845" spans="1:11" s="23" customFormat="1" ht="45" x14ac:dyDescent="0.2">
      <c r="A3845" s="54">
        <v>12773</v>
      </c>
      <c r="B3845" s="54" t="s">
        <v>1380</v>
      </c>
      <c r="C3845" s="55" t="s">
        <v>2998</v>
      </c>
      <c r="D3845" s="54" t="s">
        <v>5135</v>
      </c>
      <c r="E3845" s="56">
        <v>44739</v>
      </c>
      <c r="F3845" s="26">
        <v>48392</v>
      </c>
      <c r="G3845" s="55" t="s">
        <v>5970</v>
      </c>
      <c r="H3845" s="57">
        <v>3000000</v>
      </c>
      <c r="I3845" s="39"/>
      <c r="J3845" s="40"/>
      <c r="K3845" s="45">
        <v>3000000</v>
      </c>
    </row>
    <row r="3846" spans="1:11" s="23" customFormat="1" ht="33.75" x14ac:dyDescent="0.2">
      <c r="A3846" s="54">
        <v>12774</v>
      </c>
      <c r="B3846" s="54" t="s">
        <v>1380</v>
      </c>
      <c r="C3846" s="55" t="s">
        <v>2998</v>
      </c>
      <c r="D3846" s="54" t="s">
        <v>5135</v>
      </c>
      <c r="E3846" s="56">
        <v>44739</v>
      </c>
      <c r="F3846" s="26">
        <v>48392</v>
      </c>
      <c r="G3846" s="55" t="s">
        <v>5971</v>
      </c>
      <c r="H3846" s="57">
        <v>5000000</v>
      </c>
      <c r="I3846" s="39"/>
      <c r="J3846" s="40"/>
      <c r="K3846" s="45">
        <v>5000000</v>
      </c>
    </row>
    <row r="3847" spans="1:11" s="23" customFormat="1" ht="33.75" x14ac:dyDescent="0.2">
      <c r="A3847" s="54">
        <v>12775</v>
      </c>
      <c r="B3847" s="54" t="s">
        <v>1380</v>
      </c>
      <c r="C3847" s="55" t="s">
        <v>518</v>
      </c>
      <c r="D3847" s="54" t="s">
        <v>5135</v>
      </c>
      <c r="E3847" s="56">
        <v>44739</v>
      </c>
      <c r="F3847" s="26">
        <v>48392</v>
      </c>
      <c r="G3847" s="55" t="s">
        <v>5972</v>
      </c>
      <c r="H3847" s="57">
        <v>4000000</v>
      </c>
      <c r="I3847" s="39"/>
      <c r="J3847" s="40"/>
      <c r="K3847" s="45">
        <v>4000000</v>
      </c>
    </row>
    <row r="3848" spans="1:11" s="23" customFormat="1" ht="33.75" x14ac:dyDescent="0.2">
      <c r="A3848" s="54">
        <v>12776</v>
      </c>
      <c r="B3848" s="54" t="s">
        <v>1380</v>
      </c>
      <c r="C3848" s="55" t="s">
        <v>518</v>
      </c>
      <c r="D3848" s="54" t="s">
        <v>5135</v>
      </c>
      <c r="E3848" s="56">
        <v>44739</v>
      </c>
      <c r="F3848" s="26">
        <v>48392</v>
      </c>
      <c r="G3848" s="55" t="s">
        <v>5973</v>
      </c>
      <c r="H3848" s="57">
        <v>5000000</v>
      </c>
      <c r="I3848" s="39">
        <v>1017868</v>
      </c>
      <c r="J3848" s="40">
        <v>44860</v>
      </c>
      <c r="K3848" s="45">
        <v>3982132</v>
      </c>
    </row>
    <row r="3849" spans="1:11" s="23" customFormat="1" ht="33.75" x14ac:dyDescent="0.2">
      <c r="A3849" s="54">
        <v>12777</v>
      </c>
      <c r="B3849" s="54" t="s">
        <v>1380</v>
      </c>
      <c r="C3849" s="55" t="s">
        <v>5974</v>
      </c>
      <c r="D3849" s="54" t="s">
        <v>5135</v>
      </c>
      <c r="E3849" s="56">
        <v>44739</v>
      </c>
      <c r="F3849" s="26">
        <v>48392</v>
      </c>
      <c r="G3849" s="55" t="s">
        <v>5975</v>
      </c>
      <c r="H3849" s="57">
        <v>3000000</v>
      </c>
      <c r="I3849" s="39"/>
      <c r="J3849" s="40"/>
      <c r="K3849" s="45">
        <v>3000000</v>
      </c>
    </row>
    <row r="3850" spans="1:11" s="23" customFormat="1" ht="22.5" x14ac:dyDescent="0.2">
      <c r="A3850" s="54">
        <v>12778</v>
      </c>
      <c r="B3850" s="54" t="s">
        <v>1380</v>
      </c>
      <c r="C3850" s="55" t="s">
        <v>5974</v>
      </c>
      <c r="D3850" s="54" t="s">
        <v>5135</v>
      </c>
      <c r="E3850" s="56">
        <v>44739</v>
      </c>
      <c r="F3850" s="26">
        <v>48392</v>
      </c>
      <c r="G3850" s="55" t="s">
        <v>5976</v>
      </c>
      <c r="H3850" s="57">
        <v>3000000</v>
      </c>
      <c r="I3850" s="39"/>
      <c r="J3850" s="40"/>
      <c r="K3850" s="45">
        <v>3000000</v>
      </c>
    </row>
    <row r="3851" spans="1:11" s="23" customFormat="1" ht="33.75" x14ac:dyDescent="0.2">
      <c r="A3851" s="54">
        <v>12779</v>
      </c>
      <c r="B3851" s="54" t="s">
        <v>1380</v>
      </c>
      <c r="C3851" s="55" t="s">
        <v>827</v>
      </c>
      <c r="D3851" s="54" t="s">
        <v>5135</v>
      </c>
      <c r="E3851" s="56">
        <v>44739</v>
      </c>
      <c r="F3851" s="26">
        <v>48392</v>
      </c>
      <c r="G3851" s="55" t="s">
        <v>5977</v>
      </c>
      <c r="H3851" s="57">
        <v>5000000</v>
      </c>
      <c r="I3851" s="39"/>
      <c r="J3851" s="40"/>
      <c r="K3851" s="45">
        <v>5000000</v>
      </c>
    </row>
    <row r="3852" spans="1:11" s="23" customFormat="1" ht="33.75" x14ac:dyDescent="0.2">
      <c r="A3852" s="54">
        <v>12780</v>
      </c>
      <c r="B3852" s="54" t="s">
        <v>1380</v>
      </c>
      <c r="C3852" s="55" t="s">
        <v>827</v>
      </c>
      <c r="D3852" s="54" t="s">
        <v>5135</v>
      </c>
      <c r="E3852" s="56">
        <v>44739</v>
      </c>
      <c r="F3852" s="26">
        <v>48392</v>
      </c>
      <c r="G3852" s="55" t="s">
        <v>5978</v>
      </c>
      <c r="H3852" s="57">
        <v>10000000</v>
      </c>
      <c r="I3852" s="39"/>
      <c r="J3852" s="40"/>
      <c r="K3852" s="45">
        <v>10000000</v>
      </c>
    </row>
    <row r="3853" spans="1:11" s="23" customFormat="1" ht="45" x14ac:dyDescent="0.2">
      <c r="A3853" s="54">
        <v>12781</v>
      </c>
      <c r="B3853" s="54" t="s">
        <v>1380</v>
      </c>
      <c r="C3853" s="55" t="s">
        <v>827</v>
      </c>
      <c r="D3853" s="54" t="s">
        <v>5135</v>
      </c>
      <c r="E3853" s="56">
        <v>44739</v>
      </c>
      <c r="F3853" s="26">
        <v>48392</v>
      </c>
      <c r="G3853" s="55" t="s">
        <v>5979</v>
      </c>
      <c r="H3853" s="57">
        <v>10000000</v>
      </c>
      <c r="I3853" s="39"/>
      <c r="J3853" s="40"/>
      <c r="K3853" s="45">
        <v>10000000</v>
      </c>
    </row>
    <row r="3854" spans="1:11" s="23" customFormat="1" ht="22.5" x14ac:dyDescent="0.2">
      <c r="A3854" s="54">
        <v>12782</v>
      </c>
      <c r="B3854" s="54" t="s">
        <v>1380</v>
      </c>
      <c r="C3854" s="55" t="s">
        <v>827</v>
      </c>
      <c r="D3854" s="54" t="s">
        <v>5135</v>
      </c>
      <c r="E3854" s="56">
        <v>44739</v>
      </c>
      <c r="F3854" s="26">
        <v>48392</v>
      </c>
      <c r="G3854" s="55" t="s">
        <v>1990</v>
      </c>
      <c r="H3854" s="57">
        <v>2000000</v>
      </c>
      <c r="I3854" s="39"/>
      <c r="J3854" s="40"/>
      <c r="K3854" s="45">
        <v>2000000</v>
      </c>
    </row>
    <row r="3855" spans="1:11" s="23" customFormat="1" ht="22.5" x14ac:dyDescent="0.2">
      <c r="A3855" s="54">
        <v>12783</v>
      </c>
      <c r="B3855" s="54" t="s">
        <v>1380</v>
      </c>
      <c r="C3855" s="55" t="s">
        <v>827</v>
      </c>
      <c r="D3855" s="54" t="s">
        <v>5135</v>
      </c>
      <c r="E3855" s="56">
        <v>44739</v>
      </c>
      <c r="F3855" s="26">
        <v>48392</v>
      </c>
      <c r="G3855" s="55" t="s">
        <v>1991</v>
      </c>
      <c r="H3855" s="57">
        <v>5000000</v>
      </c>
      <c r="I3855" s="39"/>
      <c r="J3855" s="40"/>
      <c r="K3855" s="45">
        <v>5000000</v>
      </c>
    </row>
    <row r="3856" spans="1:11" s="23" customFormat="1" ht="22.5" x14ac:dyDescent="0.2">
      <c r="A3856" s="54">
        <v>12784</v>
      </c>
      <c r="B3856" s="54" t="s">
        <v>1380</v>
      </c>
      <c r="C3856" s="55" t="s">
        <v>827</v>
      </c>
      <c r="D3856" s="54" t="s">
        <v>5135</v>
      </c>
      <c r="E3856" s="56">
        <v>44739</v>
      </c>
      <c r="F3856" s="26">
        <v>48392</v>
      </c>
      <c r="G3856" s="55" t="s">
        <v>1992</v>
      </c>
      <c r="H3856" s="57">
        <v>2500000</v>
      </c>
      <c r="I3856" s="39"/>
      <c r="J3856" s="40"/>
      <c r="K3856" s="45">
        <v>2500000</v>
      </c>
    </row>
    <row r="3857" spans="1:11" s="23" customFormat="1" ht="22.5" x14ac:dyDescent="0.2">
      <c r="A3857" s="54">
        <v>12785</v>
      </c>
      <c r="B3857" s="54" t="s">
        <v>1380</v>
      </c>
      <c r="C3857" s="55" t="s">
        <v>827</v>
      </c>
      <c r="D3857" s="54" t="s">
        <v>5135</v>
      </c>
      <c r="E3857" s="56">
        <v>44739</v>
      </c>
      <c r="F3857" s="26">
        <v>48392</v>
      </c>
      <c r="G3857" s="55" t="s">
        <v>1993</v>
      </c>
      <c r="H3857" s="57">
        <v>2000000</v>
      </c>
      <c r="I3857" s="39"/>
      <c r="J3857" s="40"/>
      <c r="K3857" s="45">
        <v>2000000</v>
      </c>
    </row>
    <row r="3858" spans="1:11" s="23" customFormat="1" ht="22.5" x14ac:dyDescent="0.2">
      <c r="A3858" s="54">
        <v>12786</v>
      </c>
      <c r="B3858" s="54" t="s">
        <v>1380</v>
      </c>
      <c r="C3858" s="55" t="s">
        <v>827</v>
      </c>
      <c r="D3858" s="54" t="s">
        <v>5135</v>
      </c>
      <c r="E3858" s="56">
        <v>44739</v>
      </c>
      <c r="F3858" s="26">
        <v>48392</v>
      </c>
      <c r="G3858" s="55" t="s">
        <v>5980</v>
      </c>
      <c r="H3858" s="57">
        <v>5000000</v>
      </c>
      <c r="I3858" s="39"/>
      <c r="J3858" s="40"/>
      <c r="K3858" s="45">
        <v>5000000</v>
      </c>
    </row>
    <row r="3859" spans="1:11" s="23" customFormat="1" ht="22.5" x14ac:dyDescent="0.2">
      <c r="A3859" s="54">
        <v>12787</v>
      </c>
      <c r="B3859" s="54" t="s">
        <v>1380</v>
      </c>
      <c r="C3859" s="55" t="s">
        <v>1851</v>
      </c>
      <c r="D3859" s="54" t="s">
        <v>5135</v>
      </c>
      <c r="E3859" s="56">
        <v>44739</v>
      </c>
      <c r="F3859" s="26">
        <v>48392</v>
      </c>
      <c r="G3859" s="55" t="s">
        <v>3012</v>
      </c>
      <c r="H3859" s="57">
        <v>650000</v>
      </c>
      <c r="I3859" s="39"/>
      <c r="J3859" s="40"/>
      <c r="K3859" s="45">
        <v>650000</v>
      </c>
    </row>
    <row r="3860" spans="1:11" s="23" customFormat="1" ht="22.5" x14ac:dyDescent="0.2">
      <c r="A3860" s="54">
        <v>12788</v>
      </c>
      <c r="B3860" s="54" t="s">
        <v>1380</v>
      </c>
      <c r="C3860" s="55" t="s">
        <v>1381</v>
      </c>
      <c r="D3860" s="54" t="s">
        <v>5135</v>
      </c>
      <c r="E3860" s="56">
        <v>44739</v>
      </c>
      <c r="F3860" s="26">
        <v>48392</v>
      </c>
      <c r="G3860" s="55" t="s">
        <v>5981</v>
      </c>
      <c r="H3860" s="57">
        <v>3750000</v>
      </c>
      <c r="I3860" s="39"/>
      <c r="J3860" s="40"/>
      <c r="K3860" s="45">
        <v>3750000</v>
      </c>
    </row>
    <row r="3861" spans="1:11" s="23" customFormat="1" ht="33.75" x14ac:dyDescent="0.2">
      <c r="A3861" s="54">
        <v>12789</v>
      </c>
      <c r="B3861" s="54" t="s">
        <v>1380</v>
      </c>
      <c r="C3861" s="55" t="s">
        <v>1381</v>
      </c>
      <c r="D3861" s="54" t="s">
        <v>5135</v>
      </c>
      <c r="E3861" s="56">
        <v>44739</v>
      </c>
      <c r="F3861" s="26">
        <v>48392</v>
      </c>
      <c r="G3861" s="55" t="s">
        <v>5982</v>
      </c>
      <c r="H3861" s="57">
        <v>750000</v>
      </c>
      <c r="I3861" s="39"/>
      <c r="J3861" s="40"/>
      <c r="K3861" s="45">
        <v>750000</v>
      </c>
    </row>
    <row r="3862" spans="1:11" s="23" customFormat="1" ht="33.75" x14ac:dyDescent="0.2">
      <c r="A3862" s="54">
        <v>12790</v>
      </c>
      <c r="B3862" s="54" t="s">
        <v>1380</v>
      </c>
      <c r="C3862" s="55" t="s">
        <v>1381</v>
      </c>
      <c r="D3862" s="54" t="s">
        <v>5135</v>
      </c>
      <c r="E3862" s="56">
        <v>44739</v>
      </c>
      <c r="F3862" s="26">
        <v>48392</v>
      </c>
      <c r="G3862" s="55" t="s">
        <v>5983</v>
      </c>
      <c r="H3862" s="57">
        <v>1000000</v>
      </c>
      <c r="I3862" s="39"/>
      <c r="J3862" s="40"/>
      <c r="K3862" s="45">
        <v>1000000</v>
      </c>
    </row>
    <row r="3863" spans="1:11" s="23" customFormat="1" ht="45" x14ac:dyDescent="0.2">
      <c r="A3863" s="54">
        <v>12791</v>
      </c>
      <c r="B3863" s="54" t="s">
        <v>1380</v>
      </c>
      <c r="C3863" s="55" t="s">
        <v>1381</v>
      </c>
      <c r="D3863" s="54" t="s">
        <v>5135</v>
      </c>
      <c r="E3863" s="56">
        <v>44739</v>
      </c>
      <c r="F3863" s="26">
        <v>48392</v>
      </c>
      <c r="G3863" s="55" t="s">
        <v>5984</v>
      </c>
      <c r="H3863" s="57">
        <v>3000000</v>
      </c>
      <c r="I3863" s="39"/>
      <c r="J3863" s="40"/>
      <c r="K3863" s="45">
        <v>3000000</v>
      </c>
    </row>
    <row r="3864" spans="1:11" s="23" customFormat="1" ht="45" x14ac:dyDescent="0.2">
      <c r="A3864" s="54">
        <v>12792</v>
      </c>
      <c r="B3864" s="54" t="s">
        <v>1380</v>
      </c>
      <c r="C3864" s="55" t="s">
        <v>1381</v>
      </c>
      <c r="D3864" s="54" t="s">
        <v>5135</v>
      </c>
      <c r="E3864" s="56">
        <v>44739</v>
      </c>
      <c r="F3864" s="26">
        <v>48392</v>
      </c>
      <c r="G3864" s="55" t="s">
        <v>5985</v>
      </c>
      <c r="H3864" s="57">
        <v>22000000</v>
      </c>
      <c r="I3864" s="39"/>
      <c r="J3864" s="40"/>
      <c r="K3864" s="45">
        <v>22000000</v>
      </c>
    </row>
    <row r="3865" spans="1:11" s="23" customFormat="1" ht="33.75" x14ac:dyDescent="0.2">
      <c r="A3865" s="54">
        <v>12793</v>
      </c>
      <c r="B3865" s="54" t="s">
        <v>1380</v>
      </c>
      <c r="C3865" s="55" t="s">
        <v>1381</v>
      </c>
      <c r="D3865" s="54" t="s">
        <v>5135</v>
      </c>
      <c r="E3865" s="56">
        <v>44739</v>
      </c>
      <c r="F3865" s="26">
        <v>48392</v>
      </c>
      <c r="G3865" s="55" t="s">
        <v>5986</v>
      </c>
      <c r="H3865" s="57">
        <v>4000000</v>
      </c>
      <c r="I3865" s="39"/>
      <c r="J3865" s="40"/>
      <c r="K3865" s="45">
        <v>4000000</v>
      </c>
    </row>
    <row r="3866" spans="1:11" s="23" customFormat="1" ht="33.75" x14ac:dyDescent="0.2">
      <c r="A3866" s="54">
        <v>12794</v>
      </c>
      <c r="B3866" s="54" t="s">
        <v>1380</v>
      </c>
      <c r="C3866" s="55" t="s">
        <v>1381</v>
      </c>
      <c r="D3866" s="54" t="s">
        <v>5135</v>
      </c>
      <c r="E3866" s="56">
        <v>44739</v>
      </c>
      <c r="F3866" s="26">
        <v>48392</v>
      </c>
      <c r="G3866" s="55" t="s">
        <v>5987</v>
      </c>
      <c r="H3866" s="57">
        <v>3000000</v>
      </c>
      <c r="I3866" s="39">
        <v>1500000</v>
      </c>
      <c r="J3866" s="40">
        <v>44860</v>
      </c>
      <c r="K3866" s="45">
        <v>1500000</v>
      </c>
    </row>
    <row r="3867" spans="1:11" s="23" customFormat="1" ht="22.5" x14ac:dyDescent="0.2">
      <c r="A3867" s="54">
        <v>12795</v>
      </c>
      <c r="B3867" s="54" t="s">
        <v>1380</v>
      </c>
      <c r="C3867" s="55" t="s">
        <v>1381</v>
      </c>
      <c r="D3867" s="54" t="s">
        <v>5135</v>
      </c>
      <c r="E3867" s="56">
        <v>44739</v>
      </c>
      <c r="F3867" s="26">
        <v>48392</v>
      </c>
      <c r="G3867" s="55" t="s">
        <v>5988</v>
      </c>
      <c r="H3867" s="57">
        <v>15000000</v>
      </c>
      <c r="I3867" s="39"/>
      <c r="J3867" s="40"/>
      <c r="K3867" s="45">
        <v>15000000</v>
      </c>
    </row>
    <row r="3868" spans="1:11" s="23" customFormat="1" ht="33.75" x14ac:dyDescent="0.2">
      <c r="A3868" s="54">
        <v>12796</v>
      </c>
      <c r="B3868" s="54" t="s">
        <v>1380</v>
      </c>
      <c r="C3868" s="55" t="s">
        <v>1381</v>
      </c>
      <c r="D3868" s="54" t="s">
        <v>5135</v>
      </c>
      <c r="E3868" s="56">
        <v>44739</v>
      </c>
      <c r="F3868" s="26">
        <v>48392</v>
      </c>
      <c r="G3868" s="55" t="s">
        <v>5983</v>
      </c>
      <c r="H3868" s="57">
        <v>1000000</v>
      </c>
      <c r="I3868" s="39"/>
      <c r="J3868" s="40"/>
      <c r="K3868" s="45">
        <v>1000000</v>
      </c>
    </row>
    <row r="3869" spans="1:11" s="23" customFormat="1" ht="33.75" x14ac:dyDescent="0.2">
      <c r="A3869" s="54">
        <v>12797</v>
      </c>
      <c r="B3869" s="54" t="s">
        <v>1380</v>
      </c>
      <c r="C3869" s="55" t="s">
        <v>1767</v>
      </c>
      <c r="D3869" s="54" t="s">
        <v>5135</v>
      </c>
      <c r="E3869" s="56">
        <v>44739</v>
      </c>
      <c r="F3869" s="26">
        <v>48392</v>
      </c>
      <c r="G3869" s="55" t="s">
        <v>5989</v>
      </c>
      <c r="H3869" s="57">
        <v>2500000</v>
      </c>
      <c r="I3869" s="39"/>
      <c r="J3869" s="40"/>
      <c r="K3869" s="45">
        <v>2500000</v>
      </c>
    </row>
    <row r="3870" spans="1:11" s="23" customFormat="1" ht="22.5" x14ac:dyDescent="0.2">
      <c r="A3870" s="54">
        <v>12798</v>
      </c>
      <c r="B3870" s="54" t="s">
        <v>1380</v>
      </c>
      <c r="C3870" s="55" t="s">
        <v>3861</v>
      </c>
      <c r="D3870" s="54" t="s">
        <v>5135</v>
      </c>
      <c r="E3870" s="56">
        <v>44739</v>
      </c>
      <c r="F3870" s="26">
        <v>48392</v>
      </c>
      <c r="G3870" s="55" t="s">
        <v>5990</v>
      </c>
      <c r="H3870" s="57">
        <v>4000000</v>
      </c>
      <c r="I3870" s="39"/>
      <c r="J3870" s="40"/>
      <c r="K3870" s="45">
        <v>4000000</v>
      </c>
    </row>
    <row r="3871" spans="1:11" s="23" customFormat="1" ht="22.5" x14ac:dyDescent="0.2">
      <c r="A3871" s="54">
        <v>12799</v>
      </c>
      <c r="B3871" s="54" t="s">
        <v>1380</v>
      </c>
      <c r="C3871" s="55" t="s">
        <v>936</v>
      </c>
      <c r="D3871" s="54" t="s">
        <v>5135</v>
      </c>
      <c r="E3871" s="56">
        <v>44739</v>
      </c>
      <c r="F3871" s="26">
        <v>48392</v>
      </c>
      <c r="G3871" s="55" t="s">
        <v>5991</v>
      </c>
      <c r="H3871" s="57">
        <v>4500000</v>
      </c>
      <c r="I3871" s="39"/>
      <c r="J3871" s="40"/>
      <c r="K3871" s="45">
        <v>4500000</v>
      </c>
    </row>
    <row r="3872" spans="1:11" s="23" customFormat="1" ht="22.5" x14ac:dyDescent="0.2">
      <c r="A3872" s="54">
        <v>12800</v>
      </c>
      <c r="B3872" s="54" t="s">
        <v>1380</v>
      </c>
      <c r="C3872" s="55" t="s">
        <v>1726</v>
      </c>
      <c r="D3872" s="54" t="s">
        <v>5135</v>
      </c>
      <c r="E3872" s="56">
        <v>44739</v>
      </c>
      <c r="F3872" s="26">
        <v>48392</v>
      </c>
      <c r="G3872" s="55" t="s">
        <v>5992</v>
      </c>
      <c r="H3872" s="57">
        <v>15000000</v>
      </c>
      <c r="I3872" s="39"/>
      <c r="J3872" s="40"/>
      <c r="K3872" s="45">
        <v>15000000</v>
      </c>
    </row>
    <row r="3873" spans="1:11" s="23" customFormat="1" ht="33.75" x14ac:dyDescent="0.2">
      <c r="A3873" s="54">
        <v>12801</v>
      </c>
      <c r="B3873" s="54" t="s">
        <v>1380</v>
      </c>
      <c r="C3873" s="55" t="s">
        <v>1726</v>
      </c>
      <c r="D3873" s="54" t="s">
        <v>5135</v>
      </c>
      <c r="E3873" s="56">
        <v>44739</v>
      </c>
      <c r="F3873" s="26">
        <v>48392</v>
      </c>
      <c r="G3873" s="55" t="s">
        <v>5993</v>
      </c>
      <c r="H3873" s="57">
        <v>10500000</v>
      </c>
      <c r="I3873" s="39"/>
      <c r="J3873" s="40"/>
      <c r="K3873" s="45">
        <v>10500000</v>
      </c>
    </row>
    <row r="3874" spans="1:11" s="23" customFormat="1" ht="22.5" x14ac:dyDescent="0.2">
      <c r="A3874" s="54">
        <v>12802</v>
      </c>
      <c r="B3874" s="54" t="s">
        <v>1380</v>
      </c>
      <c r="C3874" s="55" t="s">
        <v>1726</v>
      </c>
      <c r="D3874" s="54" t="s">
        <v>5135</v>
      </c>
      <c r="E3874" s="56">
        <v>44739</v>
      </c>
      <c r="F3874" s="26">
        <v>48392</v>
      </c>
      <c r="G3874" s="55" t="s">
        <v>5994</v>
      </c>
      <c r="H3874" s="57">
        <v>550000</v>
      </c>
      <c r="I3874" s="39"/>
      <c r="J3874" s="40"/>
      <c r="K3874" s="45">
        <v>550000</v>
      </c>
    </row>
    <row r="3875" spans="1:11" s="23" customFormat="1" ht="22.5" x14ac:dyDescent="0.2">
      <c r="A3875" s="54">
        <v>12803</v>
      </c>
      <c r="B3875" s="54" t="s">
        <v>1380</v>
      </c>
      <c r="C3875" s="55" t="s">
        <v>1726</v>
      </c>
      <c r="D3875" s="54" t="s">
        <v>5135</v>
      </c>
      <c r="E3875" s="56">
        <v>44739</v>
      </c>
      <c r="F3875" s="26">
        <v>48392</v>
      </c>
      <c r="G3875" s="55" t="s">
        <v>5995</v>
      </c>
      <c r="H3875" s="57">
        <v>6000000</v>
      </c>
      <c r="I3875" s="39"/>
      <c r="J3875" s="40"/>
      <c r="K3875" s="45">
        <v>6000000</v>
      </c>
    </row>
    <row r="3876" spans="1:11" s="23" customFormat="1" ht="33.75" x14ac:dyDescent="0.2">
      <c r="A3876" s="54">
        <v>12804</v>
      </c>
      <c r="B3876" s="54" t="s">
        <v>1380</v>
      </c>
      <c r="C3876" s="55" t="s">
        <v>127</v>
      </c>
      <c r="D3876" s="54" t="s">
        <v>5135</v>
      </c>
      <c r="E3876" s="56">
        <v>44739</v>
      </c>
      <c r="F3876" s="26">
        <v>48392</v>
      </c>
      <c r="G3876" s="55" t="s">
        <v>5996</v>
      </c>
      <c r="H3876" s="57">
        <v>15000000</v>
      </c>
      <c r="I3876" s="39"/>
      <c r="J3876" s="40"/>
      <c r="K3876" s="45">
        <v>15000000</v>
      </c>
    </row>
    <row r="3877" spans="1:11" s="23" customFormat="1" ht="56.25" x14ac:dyDescent="0.2">
      <c r="A3877" s="54">
        <v>12805</v>
      </c>
      <c r="B3877" s="54" t="s">
        <v>1380</v>
      </c>
      <c r="C3877" s="55" t="s">
        <v>127</v>
      </c>
      <c r="D3877" s="54" t="s">
        <v>5135</v>
      </c>
      <c r="E3877" s="56">
        <v>44739</v>
      </c>
      <c r="F3877" s="26">
        <v>48392</v>
      </c>
      <c r="G3877" s="55" t="s">
        <v>5997</v>
      </c>
      <c r="H3877" s="57">
        <v>7500000</v>
      </c>
      <c r="I3877" s="39"/>
      <c r="J3877" s="40"/>
      <c r="K3877" s="45">
        <v>7500000</v>
      </c>
    </row>
    <row r="3878" spans="1:11" s="23" customFormat="1" ht="33.75" x14ac:dyDescent="0.2">
      <c r="A3878" s="54">
        <v>12806</v>
      </c>
      <c r="B3878" s="54" t="s">
        <v>1380</v>
      </c>
      <c r="C3878" s="55" t="s">
        <v>127</v>
      </c>
      <c r="D3878" s="54" t="s">
        <v>5135</v>
      </c>
      <c r="E3878" s="56">
        <v>44739</v>
      </c>
      <c r="F3878" s="26">
        <v>48392</v>
      </c>
      <c r="G3878" s="55" t="s">
        <v>5998</v>
      </c>
      <c r="H3878" s="57">
        <v>27000000</v>
      </c>
      <c r="I3878" s="39"/>
      <c r="J3878" s="40"/>
      <c r="K3878" s="45">
        <v>27000000</v>
      </c>
    </row>
    <row r="3879" spans="1:11" s="23" customFormat="1" ht="33.75" x14ac:dyDescent="0.2">
      <c r="A3879" s="54">
        <v>12807</v>
      </c>
      <c r="B3879" s="54" t="s">
        <v>1380</v>
      </c>
      <c r="C3879" s="55" t="s">
        <v>127</v>
      </c>
      <c r="D3879" s="54" t="s">
        <v>5135</v>
      </c>
      <c r="E3879" s="56">
        <v>44739</v>
      </c>
      <c r="F3879" s="26">
        <v>48392</v>
      </c>
      <c r="G3879" s="55" t="s">
        <v>1984</v>
      </c>
      <c r="H3879" s="57">
        <v>6000000</v>
      </c>
      <c r="I3879" s="39"/>
      <c r="J3879" s="40"/>
      <c r="K3879" s="45">
        <v>6000000</v>
      </c>
    </row>
    <row r="3880" spans="1:11" s="23" customFormat="1" ht="22.5" x14ac:dyDescent="0.2">
      <c r="A3880" s="54">
        <v>12808</v>
      </c>
      <c r="B3880" s="54" t="s">
        <v>1380</v>
      </c>
      <c r="C3880" s="55" t="s">
        <v>127</v>
      </c>
      <c r="D3880" s="54" t="s">
        <v>5135</v>
      </c>
      <c r="E3880" s="56">
        <v>44739</v>
      </c>
      <c r="F3880" s="26">
        <v>48392</v>
      </c>
      <c r="G3880" s="55" t="s">
        <v>1985</v>
      </c>
      <c r="H3880" s="57">
        <v>2000000</v>
      </c>
      <c r="I3880" s="39"/>
      <c r="J3880" s="40"/>
      <c r="K3880" s="45">
        <v>2000000</v>
      </c>
    </row>
    <row r="3881" spans="1:11" s="23" customFormat="1" ht="22.5" x14ac:dyDescent="0.2">
      <c r="A3881" s="54">
        <v>12809</v>
      </c>
      <c r="B3881" s="54" t="s">
        <v>1380</v>
      </c>
      <c r="C3881" s="55" t="s">
        <v>127</v>
      </c>
      <c r="D3881" s="54" t="s">
        <v>5135</v>
      </c>
      <c r="E3881" s="56">
        <v>44739</v>
      </c>
      <c r="F3881" s="26">
        <v>48392</v>
      </c>
      <c r="G3881" s="55" t="s">
        <v>1986</v>
      </c>
      <c r="H3881" s="57">
        <v>7500000</v>
      </c>
      <c r="I3881" s="39"/>
      <c r="J3881" s="40"/>
      <c r="K3881" s="45">
        <v>7500000</v>
      </c>
    </row>
    <row r="3882" spans="1:11" s="23" customFormat="1" ht="22.5" x14ac:dyDescent="0.2">
      <c r="A3882" s="54">
        <v>12810</v>
      </c>
      <c r="B3882" s="54" t="s">
        <v>1380</v>
      </c>
      <c r="C3882" s="55" t="s">
        <v>127</v>
      </c>
      <c r="D3882" s="54" t="s">
        <v>5135</v>
      </c>
      <c r="E3882" s="56">
        <v>44739</v>
      </c>
      <c r="F3882" s="26">
        <v>48392</v>
      </c>
      <c r="G3882" s="55" t="s">
        <v>1987</v>
      </c>
      <c r="H3882" s="57">
        <v>10000000</v>
      </c>
      <c r="I3882" s="39"/>
      <c r="J3882" s="40"/>
      <c r="K3882" s="45">
        <v>10000000</v>
      </c>
    </row>
    <row r="3883" spans="1:11" s="23" customFormat="1" ht="22.5" x14ac:dyDescent="0.2">
      <c r="A3883" s="54">
        <v>12811</v>
      </c>
      <c r="B3883" s="54" t="s">
        <v>1380</v>
      </c>
      <c r="C3883" s="55" t="s">
        <v>127</v>
      </c>
      <c r="D3883" s="54" t="s">
        <v>5135</v>
      </c>
      <c r="E3883" s="56">
        <v>44739</v>
      </c>
      <c r="F3883" s="26">
        <v>48392</v>
      </c>
      <c r="G3883" s="55" t="s">
        <v>5999</v>
      </c>
      <c r="H3883" s="57">
        <v>15000000</v>
      </c>
      <c r="I3883" s="39"/>
      <c r="J3883" s="40"/>
      <c r="K3883" s="45">
        <v>15000000</v>
      </c>
    </row>
    <row r="3884" spans="1:11" s="23" customFormat="1" ht="33.75" x14ac:dyDescent="0.2">
      <c r="A3884" s="54">
        <v>12812</v>
      </c>
      <c r="B3884" s="54" t="s">
        <v>1380</v>
      </c>
      <c r="C3884" s="55" t="s">
        <v>4599</v>
      </c>
      <c r="D3884" s="54" t="s">
        <v>5135</v>
      </c>
      <c r="E3884" s="56">
        <v>44739</v>
      </c>
      <c r="F3884" s="26">
        <v>48392</v>
      </c>
      <c r="G3884" s="55" t="s">
        <v>6000</v>
      </c>
      <c r="H3884" s="57">
        <v>1510000</v>
      </c>
      <c r="I3884" s="39"/>
      <c r="J3884" s="40"/>
      <c r="K3884" s="45">
        <v>1510000</v>
      </c>
    </row>
    <row r="3885" spans="1:11" s="23" customFormat="1" ht="33.75" x14ac:dyDescent="0.2">
      <c r="A3885" s="54">
        <v>12813</v>
      </c>
      <c r="B3885" s="54" t="s">
        <v>1380</v>
      </c>
      <c r="C3885" s="55" t="s">
        <v>1420</v>
      </c>
      <c r="D3885" s="54" t="s">
        <v>5135</v>
      </c>
      <c r="E3885" s="56">
        <v>44739</v>
      </c>
      <c r="F3885" s="26">
        <v>48392</v>
      </c>
      <c r="G3885" s="55" t="s">
        <v>6001</v>
      </c>
      <c r="H3885" s="57">
        <v>15000000</v>
      </c>
      <c r="I3885" s="39"/>
      <c r="J3885" s="40"/>
      <c r="K3885" s="45">
        <v>15000000</v>
      </c>
    </row>
    <row r="3886" spans="1:11" s="23" customFormat="1" ht="22.5" x14ac:dyDescent="0.2">
      <c r="A3886" s="54">
        <v>12814</v>
      </c>
      <c r="B3886" s="54" t="s">
        <v>1380</v>
      </c>
      <c r="C3886" s="55" t="s">
        <v>1420</v>
      </c>
      <c r="D3886" s="54" t="s">
        <v>5135</v>
      </c>
      <c r="E3886" s="56">
        <v>44739</v>
      </c>
      <c r="F3886" s="26">
        <v>48392</v>
      </c>
      <c r="G3886" s="55" t="s">
        <v>1989</v>
      </c>
      <c r="H3886" s="57">
        <v>2000000</v>
      </c>
      <c r="I3886" s="39"/>
      <c r="J3886" s="40"/>
      <c r="K3886" s="45">
        <v>2000000</v>
      </c>
    </row>
    <row r="3887" spans="1:11" s="23" customFormat="1" ht="33.75" x14ac:dyDescent="0.2">
      <c r="A3887" s="54">
        <v>12815</v>
      </c>
      <c r="B3887" s="54" t="s">
        <v>1380</v>
      </c>
      <c r="C3887" s="55" t="s">
        <v>1848</v>
      </c>
      <c r="D3887" s="54" t="s">
        <v>5135</v>
      </c>
      <c r="E3887" s="56">
        <v>44739</v>
      </c>
      <c r="F3887" s="26">
        <v>48392</v>
      </c>
      <c r="G3887" s="55" t="s">
        <v>6002</v>
      </c>
      <c r="H3887" s="57">
        <v>4000000</v>
      </c>
      <c r="I3887" s="39"/>
      <c r="J3887" s="40"/>
      <c r="K3887" s="45">
        <v>4000000</v>
      </c>
    </row>
    <row r="3888" spans="1:11" s="23" customFormat="1" ht="33.75" x14ac:dyDescent="0.2">
      <c r="A3888" s="54">
        <v>12816</v>
      </c>
      <c r="B3888" s="54" t="s">
        <v>1380</v>
      </c>
      <c r="C3888" s="55" t="s">
        <v>1848</v>
      </c>
      <c r="D3888" s="54" t="s">
        <v>5135</v>
      </c>
      <c r="E3888" s="56">
        <v>44739</v>
      </c>
      <c r="F3888" s="26">
        <v>48392</v>
      </c>
      <c r="G3888" s="55" t="s">
        <v>5989</v>
      </c>
      <c r="H3888" s="57">
        <v>5000000</v>
      </c>
      <c r="I3888" s="39"/>
      <c r="J3888" s="40"/>
      <c r="K3888" s="45">
        <v>5000000</v>
      </c>
    </row>
    <row r="3889" spans="1:11" s="23" customFormat="1" ht="22.5" x14ac:dyDescent="0.2">
      <c r="A3889" s="54">
        <v>12817</v>
      </c>
      <c r="B3889" s="54" t="s">
        <v>1380</v>
      </c>
      <c r="C3889" s="55" t="s">
        <v>1848</v>
      </c>
      <c r="D3889" s="54" t="s">
        <v>5135</v>
      </c>
      <c r="E3889" s="56">
        <v>44739</v>
      </c>
      <c r="F3889" s="26">
        <v>48392</v>
      </c>
      <c r="G3889" s="55" t="s">
        <v>6003</v>
      </c>
      <c r="H3889" s="57">
        <v>5000000</v>
      </c>
      <c r="I3889" s="39"/>
      <c r="J3889" s="40"/>
      <c r="K3889" s="45">
        <v>5000000</v>
      </c>
    </row>
    <row r="3890" spans="1:11" s="23" customFormat="1" ht="33.75" x14ac:dyDescent="0.2">
      <c r="A3890" s="54">
        <v>12818</v>
      </c>
      <c r="B3890" s="54" t="s">
        <v>1380</v>
      </c>
      <c r="C3890" s="55" t="s">
        <v>600</v>
      </c>
      <c r="D3890" s="54" t="s">
        <v>5135</v>
      </c>
      <c r="E3890" s="56">
        <v>44739</v>
      </c>
      <c r="F3890" s="26">
        <v>48392</v>
      </c>
      <c r="G3890" s="55" t="s">
        <v>6004</v>
      </c>
      <c r="H3890" s="57">
        <v>600000</v>
      </c>
      <c r="I3890" s="39"/>
      <c r="J3890" s="40"/>
      <c r="K3890" s="45">
        <v>600000</v>
      </c>
    </row>
    <row r="3891" spans="1:11" s="23" customFormat="1" ht="45" x14ac:dyDescent="0.2">
      <c r="A3891" s="54">
        <v>12819</v>
      </c>
      <c r="B3891" s="54" t="s">
        <v>1380</v>
      </c>
      <c r="C3891" s="55" t="s">
        <v>600</v>
      </c>
      <c r="D3891" s="54" t="s">
        <v>5135</v>
      </c>
      <c r="E3891" s="56">
        <v>44739</v>
      </c>
      <c r="F3891" s="26">
        <v>48392</v>
      </c>
      <c r="G3891" s="55" t="s">
        <v>6005</v>
      </c>
      <c r="H3891" s="57">
        <v>1250000</v>
      </c>
      <c r="I3891" s="39"/>
      <c r="J3891" s="40"/>
      <c r="K3891" s="45">
        <v>1250000</v>
      </c>
    </row>
    <row r="3892" spans="1:11" s="23" customFormat="1" ht="45" x14ac:dyDescent="0.2">
      <c r="A3892" s="54">
        <v>12820</v>
      </c>
      <c r="B3892" s="54" t="s">
        <v>1380</v>
      </c>
      <c r="C3892" s="55" t="s">
        <v>1421</v>
      </c>
      <c r="D3892" s="54" t="s">
        <v>5135</v>
      </c>
      <c r="E3892" s="56">
        <v>44739</v>
      </c>
      <c r="F3892" s="26">
        <v>48392</v>
      </c>
      <c r="G3892" s="55" t="s">
        <v>6006</v>
      </c>
      <c r="H3892" s="57">
        <v>14000000</v>
      </c>
      <c r="I3892" s="39"/>
      <c r="J3892" s="40"/>
      <c r="K3892" s="45">
        <v>14000000</v>
      </c>
    </row>
    <row r="3893" spans="1:11" s="23" customFormat="1" ht="33.75" x14ac:dyDescent="0.2">
      <c r="A3893" s="54">
        <v>12821</v>
      </c>
      <c r="B3893" s="54" t="s">
        <v>1380</v>
      </c>
      <c r="C3893" s="55" t="s">
        <v>1421</v>
      </c>
      <c r="D3893" s="54" t="s">
        <v>5135</v>
      </c>
      <c r="E3893" s="56">
        <v>44739</v>
      </c>
      <c r="F3893" s="26">
        <v>48392</v>
      </c>
      <c r="G3893" s="55" t="s">
        <v>6007</v>
      </c>
      <c r="H3893" s="57">
        <v>1900000</v>
      </c>
      <c r="I3893" s="39"/>
      <c r="J3893" s="40"/>
      <c r="K3893" s="45">
        <v>1900000</v>
      </c>
    </row>
    <row r="3894" spans="1:11" s="23" customFormat="1" ht="33.75" x14ac:dyDescent="0.2">
      <c r="A3894" s="54">
        <v>12822</v>
      </c>
      <c r="B3894" s="54" t="s">
        <v>1380</v>
      </c>
      <c r="C3894" s="55" t="s">
        <v>796</v>
      </c>
      <c r="D3894" s="54" t="s">
        <v>5135</v>
      </c>
      <c r="E3894" s="56">
        <v>44739</v>
      </c>
      <c r="F3894" s="26">
        <v>48392</v>
      </c>
      <c r="G3894" s="55" t="s">
        <v>6008</v>
      </c>
      <c r="H3894" s="57">
        <v>10000000</v>
      </c>
      <c r="I3894" s="39">
        <v>1250000</v>
      </c>
      <c r="J3894" s="40">
        <v>44860</v>
      </c>
      <c r="K3894" s="45">
        <v>8750000</v>
      </c>
    </row>
    <row r="3895" spans="1:11" s="23" customFormat="1" ht="22.5" x14ac:dyDescent="0.2">
      <c r="A3895" s="54">
        <v>12823</v>
      </c>
      <c r="B3895" s="54" t="s">
        <v>1380</v>
      </c>
      <c r="C3895" s="55" t="s">
        <v>796</v>
      </c>
      <c r="D3895" s="54" t="s">
        <v>5135</v>
      </c>
      <c r="E3895" s="56">
        <v>44739</v>
      </c>
      <c r="F3895" s="26">
        <v>48392</v>
      </c>
      <c r="G3895" s="55" t="s">
        <v>6009</v>
      </c>
      <c r="H3895" s="57">
        <v>10000000</v>
      </c>
      <c r="I3895" s="39"/>
      <c r="J3895" s="40"/>
      <c r="K3895" s="45">
        <v>10000000</v>
      </c>
    </row>
    <row r="3896" spans="1:11" s="23" customFormat="1" ht="22.5" x14ac:dyDescent="0.2">
      <c r="A3896" s="54">
        <v>12824</v>
      </c>
      <c r="B3896" s="54" t="s">
        <v>1380</v>
      </c>
      <c r="C3896" s="55" t="s">
        <v>796</v>
      </c>
      <c r="D3896" s="54" t="s">
        <v>5135</v>
      </c>
      <c r="E3896" s="56">
        <v>44739</v>
      </c>
      <c r="F3896" s="26">
        <v>48392</v>
      </c>
      <c r="G3896" s="55" t="s">
        <v>6010</v>
      </c>
      <c r="H3896" s="57">
        <v>5000000</v>
      </c>
      <c r="I3896" s="39"/>
      <c r="J3896" s="40"/>
      <c r="K3896" s="45">
        <v>5000000</v>
      </c>
    </row>
    <row r="3897" spans="1:11" s="23" customFormat="1" ht="22.5" x14ac:dyDescent="0.2">
      <c r="A3897" s="54">
        <v>12825</v>
      </c>
      <c r="B3897" s="54" t="s">
        <v>1380</v>
      </c>
      <c r="C3897" s="55" t="s">
        <v>796</v>
      </c>
      <c r="D3897" s="54" t="s">
        <v>5135</v>
      </c>
      <c r="E3897" s="56">
        <v>44739</v>
      </c>
      <c r="F3897" s="26">
        <v>48392</v>
      </c>
      <c r="G3897" s="55" t="s">
        <v>6011</v>
      </c>
      <c r="H3897" s="57">
        <v>6250000</v>
      </c>
      <c r="I3897" s="39"/>
      <c r="J3897" s="40"/>
      <c r="K3897" s="45">
        <v>6250000</v>
      </c>
    </row>
    <row r="3898" spans="1:11" s="23" customFormat="1" ht="45" x14ac:dyDescent="0.2">
      <c r="A3898" s="54">
        <v>12826</v>
      </c>
      <c r="B3898" s="54" t="s">
        <v>1380</v>
      </c>
      <c r="C3898" s="55" t="s">
        <v>145</v>
      </c>
      <c r="D3898" s="54" t="s">
        <v>5135</v>
      </c>
      <c r="E3898" s="56">
        <v>44739</v>
      </c>
      <c r="F3898" s="26">
        <v>48392</v>
      </c>
      <c r="G3898" s="55" t="s">
        <v>6012</v>
      </c>
      <c r="H3898" s="57">
        <v>7400000</v>
      </c>
      <c r="I3898" s="39"/>
      <c r="J3898" s="40"/>
      <c r="K3898" s="45">
        <v>7400000</v>
      </c>
    </row>
    <row r="3899" spans="1:11" s="23" customFormat="1" ht="33.75" x14ac:dyDescent="0.2">
      <c r="A3899" s="54">
        <v>12827</v>
      </c>
      <c r="B3899" s="54" t="s">
        <v>1380</v>
      </c>
      <c r="C3899" s="55" t="s">
        <v>145</v>
      </c>
      <c r="D3899" s="54" t="s">
        <v>5135</v>
      </c>
      <c r="E3899" s="56">
        <v>44739</v>
      </c>
      <c r="F3899" s="26">
        <v>48392</v>
      </c>
      <c r="G3899" s="55" t="s">
        <v>6013</v>
      </c>
      <c r="H3899" s="57">
        <v>6000000</v>
      </c>
      <c r="I3899" s="39">
        <v>2000000</v>
      </c>
      <c r="J3899" s="40">
        <v>44860</v>
      </c>
      <c r="K3899" s="45">
        <v>4000000</v>
      </c>
    </row>
    <row r="3900" spans="1:11" s="23" customFormat="1" ht="33.75" x14ac:dyDescent="0.2">
      <c r="A3900" s="54">
        <v>12828</v>
      </c>
      <c r="B3900" s="54" t="s">
        <v>1380</v>
      </c>
      <c r="C3900" s="55" t="s">
        <v>145</v>
      </c>
      <c r="D3900" s="54" t="s">
        <v>5135</v>
      </c>
      <c r="E3900" s="56">
        <v>44739</v>
      </c>
      <c r="F3900" s="26">
        <v>48392</v>
      </c>
      <c r="G3900" s="55" t="s">
        <v>6014</v>
      </c>
      <c r="H3900" s="57">
        <v>10000000</v>
      </c>
      <c r="I3900" s="39"/>
      <c r="J3900" s="40"/>
      <c r="K3900" s="45">
        <v>10000000</v>
      </c>
    </row>
    <row r="3901" spans="1:11" s="23" customFormat="1" ht="33.75" x14ac:dyDescent="0.2">
      <c r="A3901" s="54">
        <v>12829</v>
      </c>
      <c r="B3901" s="54" t="s">
        <v>1380</v>
      </c>
      <c r="C3901" s="55" t="s">
        <v>1060</v>
      </c>
      <c r="D3901" s="54" t="s">
        <v>5135</v>
      </c>
      <c r="E3901" s="56">
        <v>44739</v>
      </c>
      <c r="F3901" s="26">
        <v>48392</v>
      </c>
      <c r="G3901" s="55" t="s">
        <v>6015</v>
      </c>
      <c r="H3901" s="57">
        <v>5000000</v>
      </c>
      <c r="I3901" s="39"/>
      <c r="J3901" s="40"/>
      <c r="K3901" s="45">
        <v>5000000</v>
      </c>
    </row>
    <row r="3902" spans="1:11" s="23" customFormat="1" ht="45" x14ac:dyDescent="0.2">
      <c r="A3902" s="54">
        <v>12830</v>
      </c>
      <c r="B3902" s="54" t="s">
        <v>1380</v>
      </c>
      <c r="C3902" s="55" t="s">
        <v>1060</v>
      </c>
      <c r="D3902" s="54" t="s">
        <v>5135</v>
      </c>
      <c r="E3902" s="56">
        <v>44739</v>
      </c>
      <c r="F3902" s="26">
        <v>48392</v>
      </c>
      <c r="G3902" s="55" t="s">
        <v>6016</v>
      </c>
      <c r="H3902" s="57">
        <v>2500000</v>
      </c>
      <c r="I3902" s="39"/>
      <c r="J3902" s="40"/>
      <c r="K3902" s="45">
        <v>2500000</v>
      </c>
    </row>
    <row r="3903" spans="1:11" s="23" customFormat="1" ht="33.75" x14ac:dyDescent="0.2">
      <c r="A3903" s="54">
        <v>12831</v>
      </c>
      <c r="B3903" s="54" t="s">
        <v>1380</v>
      </c>
      <c r="C3903" s="55" t="s">
        <v>1060</v>
      </c>
      <c r="D3903" s="54" t="s">
        <v>5135</v>
      </c>
      <c r="E3903" s="56">
        <v>44739</v>
      </c>
      <c r="F3903" s="26">
        <v>48392</v>
      </c>
      <c r="G3903" s="55" t="s">
        <v>6017</v>
      </c>
      <c r="H3903" s="57">
        <v>2500000</v>
      </c>
      <c r="I3903" s="39"/>
      <c r="J3903" s="40"/>
      <c r="K3903" s="45">
        <v>2500000</v>
      </c>
    </row>
    <row r="3904" spans="1:11" s="23" customFormat="1" ht="33.75" x14ac:dyDescent="0.2">
      <c r="A3904" s="54">
        <v>12832</v>
      </c>
      <c r="B3904" s="54" t="s">
        <v>1380</v>
      </c>
      <c r="C3904" s="55" t="s">
        <v>688</v>
      </c>
      <c r="D3904" s="54" t="s">
        <v>5135</v>
      </c>
      <c r="E3904" s="56">
        <v>44739</v>
      </c>
      <c r="F3904" s="26">
        <v>48392</v>
      </c>
      <c r="G3904" s="55" t="s">
        <v>6018</v>
      </c>
      <c r="H3904" s="57">
        <v>2100000</v>
      </c>
      <c r="I3904" s="39"/>
      <c r="J3904" s="40"/>
      <c r="K3904" s="45">
        <v>2100000</v>
      </c>
    </row>
    <row r="3905" spans="1:11" s="23" customFormat="1" ht="33.75" x14ac:dyDescent="0.2">
      <c r="A3905" s="54">
        <v>12833</v>
      </c>
      <c r="B3905" s="54" t="s">
        <v>1380</v>
      </c>
      <c r="C3905" s="55" t="s">
        <v>146</v>
      </c>
      <c r="D3905" s="54" t="s">
        <v>5135</v>
      </c>
      <c r="E3905" s="56">
        <v>44739</v>
      </c>
      <c r="F3905" s="26">
        <v>48392</v>
      </c>
      <c r="G3905" s="55" t="s">
        <v>6019</v>
      </c>
      <c r="H3905" s="57">
        <v>10000000</v>
      </c>
      <c r="I3905" s="39"/>
      <c r="J3905" s="40"/>
      <c r="K3905" s="45">
        <v>10000000</v>
      </c>
    </row>
    <row r="3906" spans="1:11" s="23" customFormat="1" ht="33.75" x14ac:dyDescent="0.2">
      <c r="A3906" s="54">
        <v>12834</v>
      </c>
      <c r="B3906" s="54" t="s">
        <v>1380</v>
      </c>
      <c r="C3906" s="55" t="s">
        <v>146</v>
      </c>
      <c r="D3906" s="54" t="s">
        <v>5135</v>
      </c>
      <c r="E3906" s="56">
        <v>44739</v>
      </c>
      <c r="F3906" s="26">
        <v>48392</v>
      </c>
      <c r="G3906" s="55" t="s">
        <v>6020</v>
      </c>
      <c r="H3906" s="57">
        <v>14000000</v>
      </c>
      <c r="I3906" s="39"/>
      <c r="J3906" s="40"/>
      <c r="K3906" s="45">
        <v>14000000</v>
      </c>
    </row>
    <row r="3907" spans="1:11" s="23" customFormat="1" ht="22.5" x14ac:dyDescent="0.2">
      <c r="A3907" s="54">
        <v>12835</v>
      </c>
      <c r="B3907" s="54" t="s">
        <v>1380</v>
      </c>
      <c r="C3907" s="55" t="s">
        <v>146</v>
      </c>
      <c r="D3907" s="54" t="s">
        <v>5135</v>
      </c>
      <c r="E3907" s="56">
        <v>44739</v>
      </c>
      <c r="F3907" s="26">
        <v>48392</v>
      </c>
      <c r="G3907" s="55" t="s">
        <v>1994</v>
      </c>
      <c r="H3907" s="57">
        <v>500000</v>
      </c>
      <c r="I3907" s="39"/>
      <c r="J3907" s="40"/>
      <c r="K3907" s="45">
        <v>500000</v>
      </c>
    </row>
    <row r="3908" spans="1:11" s="23" customFormat="1" ht="33.75" x14ac:dyDescent="0.2">
      <c r="A3908" s="54">
        <v>12836</v>
      </c>
      <c r="B3908" s="54" t="s">
        <v>1380</v>
      </c>
      <c r="C3908" s="55" t="s">
        <v>146</v>
      </c>
      <c r="D3908" s="54" t="s">
        <v>5135</v>
      </c>
      <c r="E3908" s="56">
        <v>44739</v>
      </c>
      <c r="F3908" s="26">
        <v>48392</v>
      </c>
      <c r="G3908" s="55" t="s">
        <v>6021</v>
      </c>
      <c r="H3908" s="57">
        <v>4500000</v>
      </c>
      <c r="I3908" s="39">
        <v>1975000</v>
      </c>
      <c r="J3908" s="40">
        <v>44860</v>
      </c>
      <c r="K3908" s="45">
        <v>2525000</v>
      </c>
    </row>
    <row r="3909" spans="1:11" s="23" customFormat="1" ht="33.75" x14ac:dyDescent="0.2">
      <c r="A3909" s="54">
        <v>12837</v>
      </c>
      <c r="B3909" s="54" t="s">
        <v>1380</v>
      </c>
      <c r="C3909" s="55" t="s">
        <v>4637</v>
      </c>
      <c r="D3909" s="54" t="s">
        <v>5135</v>
      </c>
      <c r="E3909" s="56">
        <v>44739</v>
      </c>
      <c r="F3909" s="26">
        <v>48392</v>
      </c>
      <c r="G3909" s="55" t="s">
        <v>6015</v>
      </c>
      <c r="H3909" s="57">
        <v>5000000</v>
      </c>
      <c r="I3909" s="39"/>
      <c r="J3909" s="40"/>
      <c r="K3909" s="45">
        <v>5000000</v>
      </c>
    </row>
    <row r="3910" spans="1:11" s="23" customFormat="1" ht="22.5" x14ac:dyDescent="0.2">
      <c r="A3910" s="54">
        <v>12838</v>
      </c>
      <c r="B3910" s="54" t="s">
        <v>1380</v>
      </c>
      <c r="C3910" s="55" t="s">
        <v>106</v>
      </c>
      <c r="D3910" s="54" t="s">
        <v>5135</v>
      </c>
      <c r="E3910" s="56">
        <v>44739</v>
      </c>
      <c r="F3910" s="26">
        <v>48392</v>
      </c>
      <c r="G3910" s="55" t="s">
        <v>6022</v>
      </c>
      <c r="H3910" s="57">
        <v>2500000</v>
      </c>
      <c r="I3910" s="39"/>
      <c r="J3910" s="40"/>
      <c r="K3910" s="45">
        <v>2500000</v>
      </c>
    </row>
    <row r="3911" spans="1:11" s="23" customFormat="1" ht="33.75" x14ac:dyDescent="0.2">
      <c r="A3911" s="54">
        <v>12839</v>
      </c>
      <c r="B3911" s="54" t="s">
        <v>1380</v>
      </c>
      <c r="C3911" s="55" t="s">
        <v>468</v>
      </c>
      <c r="D3911" s="54" t="s">
        <v>5135</v>
      </c>
      <c r="E3911" s="56">
        <v>44739</v>
      </c>
      <c r="F3911" s="26">
        <v>48392</v>
      </c>
      <c r="G3911" s="55" t="s">
        <v>1995</v>
      </c>
      <c r="H3911" s="57">
        <v>10000000</v>
      </c>
      <c r="I3911" s="39"/>
      <c r="J3911" s="40"/>
      <c r="K3911" s="45">
        <v>10000000</v>
      </c>
    </row>
    <row r="3912" spans="1:11" s="23" customFormat="1" ht="22.5" x14ac:dyDescent="0.2">
      <c r="A3912" s="54">
        <v>12840</v>
      </c>
      <c r="B3912" s="54" t="s">
        <v>1380</v>
      </c>
      <c r="C3912" s="55" t="s">
        <v>468</v>
      </c>
      <c r="D3912" s="54" t="s">
        <v>5135</v>
      </c>
      <c r="E3912" s="56">
        <v>44739</v>
      </c>
      <c r="F3912" s="26">
        <v>48392</v>
      </c>
      <c r="G3912" s="55" t="s">
        <v>6023</v>
      </c>
      <c r="H3912" s="57">
        <v>10000000</v>
      </c>
      <c r="I3912" s="39">
        <v>4500000</v>
      </c>
      <c r="J3912" s="40">
        <v>44883</v>
      </c>
      <c r="K3912" s="45">
        <v>5500000</v>
      </c>
    </row>
    <row r="3913" spans="1:11" s="23" customFormat="1" ht="22.5" x14ac:dyDescent="0.2">
      <c r="A3913" s="54">
        <v>12841</v>
      </c>
      <c r="B3913" s="54" t="s">
        <v>1380</v>
      </c>
      <c r="C3913" s="55" t="s">
        <v>468</v>
      </c>
      <c r="D3913" s="54" t="s">
        <v>5135</v>
      </c>
      <c r="E3913" s="56">
        <v>44739</v>
      </c>
      <c r="F3913" s="26">
        <v>48392</v>
      </c>
      <c r="G3913" s="55" t="s">
        <v>6024</v>
      </c>
      <c r="H3913" s="57">
        <v>10000000</v>
      </c>
      <c r="I3913" s="39"/>
      <c r="J3913" s="40"/>
      <c r="K3913" s="45">
        <v>10000000</v>
      </c>
    </row>
    <row r="3914" spans="1:11" s="23" customFormat="1" ht="33.75" x14ac:dyDescent="0.2">
      <c r="A3914" s="54">
        <v>12842</v>
      </c>
      <c r="B3914" s="54" t="s">
        <v>1380</v>
      </c>
      <c r="C3914" s="55" t="s">
        <v>144</v>
      </c>
      <c r="D3914" s="54" t="s">
        <v>5135</v>
      </c>
      <c r="E3914" s="56">
        <v>44739</v>
      </c>
      <c r="F3914" s="26">
        <v>48392</v>
      </c>
      <c r="G3914" s="55" t="s">
        <v>6025</v>
      </c>
      <c r="H3914" s="57">
        <v>2500000</v>
      </c>
      <c r="I3914" s="39"/>
      <c r="J3914" s="40"/>
      <c r="K3914" s="45">
        <v>2500000</v>
      </c>
    </row>
    <row r="3915" spans="1:11" s="23" customFormat="1" ht="22.5" x14ac:dyDescent="0.2">
      <c r="A3915" s="54">
        <v>12843</v>
      </c>
      <c r="B3915" s="54" t="s">
        <v>1380</v>
      </c>
      <c r="C3915" s="55" t="s">
        <v>144</v>
      </c>
      <c r="D3915" s="54" t="s">
        <v>5135</v>
      </c>
      <c r="E3915" s="56">
        <v>44739</v>
      </c>
      <c r="F3915" s="26">
        <v>48392</v>
      </c>
      <c r="G3915" s="55" t="s">
        <v>1996</v>
      </c>
      <c r="H3915" s="57">
        <v>1000000</v>
      </c>
      <c r="I3915" s="39"/>
      <c r="J3915" s="40"/>
      <c r="K3915" s="45">
        <v>1000000</v>
      </c>
    </row>
    <row r="3916" spans="1:11" s="23" customFormat="1" ht="22.5" x14ac:dyDescent="0.2">
      <c r="A3916" s="54">
        <v>12844</v>
      </c>
      <c r="B3916" s="54" t="s">
        <v>1380</v>
      </c>
      <c r="C3916" s="55" t="s">
        <v>144</v>
      </c>
      <c r="D3916" s="54" t="s">
        <v>5135</v>
      </c>
      <c r="E3916" s="56">
        <v>44739</v>
      </c>
      <c r="F3916" s="26">
        <v>48392</v>
      </c>
      <c r="G3916" s="55" t="s">
        <v>1997</v>
      </c>
      <c r="H3916" s="57">
        <v>3000000</v>
      </c>
      <c r="I3916" s="39"/>
      <c r="J3916" s="40"/>
      <c r="K3916" s="45">
        <v>3000000</v>
      </c>
    </row>
    <row r="3917" spans="1:11" s="23" customFormat="1" ht="33.75" x14ac:dyDescent="0.2">
      <c r="A3917" s="54">
        <v>12845</v>
      </c>
      <c r="B3917" s="54" t="s">
        <v>1380</v>
      </c>
      <c r="C3917" s="55" t="s">
        <v>144</v>
      </c>
      <c r="D3917" s="54" t="s">
        <v>5135</v>
      </c>
      <c r="E3917" s="56">
        <v>44739</v>
      </c>
      <c r="F3917" s="26">
        <v>48392</v>
      </c>
      <c r="G3917" s="55" t="s">
        <v>6026</v>
      </c>
      <c r="H3917" s="57">
        <v>5000000</v>
      </c>
      <c r="I3917" s="39"/>
      <c r="J3917" s="40"/>
      <c r="K3917" s="45">
        <v>5000000</v>
      </c>
    </row>
    <row r="3918" spans="1:11" s="23" customFormat="1" ht="33.75" x14ac:dyDescent="0.2">
      <c r="A3918" s="54">
        <v>12846</v>
      </c>
      <c r="B3918" s="54" t="s">
        <v>1380</v>
      </c>
      <c r="C3918" s="55" t="s">
        <v>144</v>
      </c>
      <c r="D3918" s="54" t="s">
        <v>5135</v>
      </c>
      <c r="E3918" s="56">
        <v>44739</v>
      </c>
      <c r="F3918" s="26">
        <v>48392</v>
      </c>
      <c r="G3918" s="55" t="s">
        <v>6027</v>
      </c>
      <c r="H3918" s="57">
        <v>657962</v>
      </c>
      <c r="I3918" s="39"/>
      <c r="J3918" s="40"/>
      <c r="K3918" s="45">
        <v>657962</v>
      </c>
    </row>
    <row r="3919" spans="1:11" s="23" customFormat="1" ht="33.75" x14ac:dyDescent="0.2">
      <c r="A3919" s="54">
        <v>12847</v>
      </c>
      <c r="B3919" s="54" t="s">
        <v>1380</v>
      </c>
      <c r="C3919" s="55" t="s">
        <v>144</v>
      </c>
      <c r="D3919" s="54" t="s">
        <v>5135</v>
      </c>
      <c r="E3919" s="56">
        <v>44739</v>
      </c>
      <c r="F3919" s="26">
        <v>48392</v>
      </c>
      <c r="G3919" s="55" t="s">
        <v>6028</v>
      </c>
      <c r="H3919" s="57">
        <v>1000000</v>
      </c>
      <c r="I3919" s="39">
        <v>500000</v>
      </c>
      <c r="J3919" s="40">
        <v>44860</v>
      </c>
      <c r="K3919" s="45">
        <v>500000</v>
      </c>
    </row>
    <row r="3920" spans="1:11" s="23" customFormat="1" ht="45" x14ac:dyDescent="0.2">
      <c r="A3920" s="54">
        <v>12848</v>
      </c>
      <c r="B3920" s="54" t="s">
        <v>1380</v>
      </c>
      <c r="C3920" s="55" t="s">
        <v>683</v>
      </c>
      <c r="D3920" s="54" t="s">
        <v>5135</v>
      </c>
      <c r="E3920" s="56">
        <v>44739</v>
      </c>
      <c r="F3920" s="26">
        <v>48392</v>
      </c>
      <c r="G3920" s="55" t="s">
        <v>1998</v>
      </c>
      <c r="H3920" s="57">
        <v>500000</v>
      </c>
      <c r="I3920" s="39"/>
      <c r="J3920" s="40"/>
      <c r="K3920" s="45">
        <v>500000</v>
      </c>
    </row>
    <row r="3921" spans="1:11" s="23" customFormat="1" ht="33.75" x14ac:dyDescent="0.2">
      <c r="A3921" s="54">
        <v>12849</v>
      </c>
      <c r="B3921" s="54" t="s">
        <v>1380</v>
      </c>
      <c r="C3921" s="55" t="s">
        <v>683</v>
      </c>
      <c r="D3921" s="54" t="s">
        <v>5135</v>
      </c>
      <c r="E3921" s="56">
        <v>44739</v>
      </c>
      <c r="F3921" s="26">
        <v>48392</v>
      </c>
      <c r="G3921" s="55" t="s">
        <v>6029</v>
      </c>
      <c r="H3921" s="57">
        <v>2000000</v>
      </c>
      <c r="I3921" s="39"/>
      <c r="J3921" s="40"/>
      <c r="K3921" s="45">
        <v>2000000</v>
      </c>
    </row>
    <row r="3922" spans="1:11" s="23" customFormat="1" ht="101.25" x14ac:dyDescent="0.2">
      <c r="A3922" s="54">
        <v>12850</v>
      </c>
      <c r="B3922" s="54" t="s">
        <v>1380</v>
      </c>
      <c r="C3922" s="55" t="s">
        <v>683</v>
      </c>
      <c r="D3922" s="54" t="s">
        <v>5135</v>
      </c>
      <c r="E3922" s="56">
        <v>44739</v>
      </c>
      <c r="F3922" s="26">
        <v>48392</v>
      </c>
      <c r="G3922" s="55" t="s">
        <v>6030</v>
      </c>
      <c r="H3922" s="57">
        <v>5000000</v>
      </c>
      <c r="I3922" s="39">
        <v>2850000</v>
      </c>
      <c r="J3922" s="40">
        <v>44860</v>
      </c>
      <c r="K3922" s="45">
        <v>2150000</v>
      </c>
    </row>
    <row r="3923" spans="1:11" s="23" customFormat="1" ht="33.75" x14ac:dyDescent="0.2">
      <c r="A3923" s="54">
        <v>12851</v>
      </c>
      <c r="B3923" s="54" t="s">
        <v>1380</v>
      </c>
      <c r="C3923" s="55" t="s">
        <v>1638</v>
      </c>
      <c r="D3923" s="54" t="s">
        <v>5135</v>
      </c>
      <c r="E3923" s="56">
        <v>44739</v>
      </c>
      <c r="F3923" s="26">
        <v>48392</v>
      </c>
      <c r="G3923" s="55" t="s">
        <v>6015</v>
      </c>
      <c r="H3923" s="57">
        <v>5000000</v>
      </c>
      <c r="I3923" s="39"/>
      <c r="J3923" s="40"/>
      <c r="K3923" s="45">
        <v>5000000</v>
      </c>
    </row>
    <row r="3924" spans="1:11" s="23" customFormat="1" ht="22.5" x14ac:dyDescent="0.2">
      <c r="A3924" s="54">
        <v>12852</v>
      </c>
      <c r="B3924" s="54" t="s">
        <v>1380</v>
      </c>
      <c r="C3924" s="55" t="s">
        <v>492</v>
      </c>
      <c r="D3924" s="54" t="s">
        <v>5135</v>
      </c>
      <c r="E3924" s="56">
        <v>44739</v>
      </c>
      <c r="F3924" s="26">
        <v>48392</v>
      </c>
      <c r="G3924" s="55" t="s">
        <v>6031</v>
      </c>
      <c r="H3924" s="57">
        <v>3444100</v>
      </c>
      <c r="I3924" s="39"/>
      <c r="J3924" s="40"/>
      <c r="K3924" s="45">
        <v>3444100</v>
      </c>
    </row>
    <row r="3925" spans="1:11" s="23" customFormat="1" ht="33.75" x14ac:dyDescent="0.2">
      <c r="A3925" s="54">
        <v>12853</v>
      </c>
      <c r="B3925" s="54" t="s">
        <v>1380</v>
      </c>
      <c r="C3925" s="55" t="s">
        <v>492</v>
      </c>
      <c r="D3925" s="54" t="s">
        <v>5135</v>
      </c>
      <c r="E3925" s="56">
        <v>44739</v>
      </c>
      <c r="F3925" s="26">
        <v>48392</v>
      </c>
      <c r="G3925" s="55" t="s">
        <v>6032</v>
      </c>
      <c r="H3925" s="57">
        <v>5000000</v>
      </c>
      <c r="I3925" s="39"/>
      <c r="J3925" s="40"/>
      <c r="K3925" s="45">
        <v>5000000</v>
      </c>
    </row>
    <row r="3926" spans="1:11" s="23" customFormat="1" ht="33.75" x14ac:dyDescent="0.2">
      <c r="A3926" s="54">
        <v>12854</v>
      </c>
      <c r="B3926" s="54" t="s">
        <v>1380</v>
      </c>
      <c r="C3926" s="55" t="s">
        <v>1853</v>
      </c>
      <c r="D3926" s="54" t="s">
        <v>5135</v>
      </c>
      <c r="E3926" s="56">
        <v>44739</v>
      </c>
      <c r="F3926" s="26">
        <v>48392</v>
      </c>
      <c r="G3926" s="55" t="s">
        <v>1999</v>
      </c>
      <c r="H3926" s="57">
        <v>3500000</v>
      </c>
      <c r="I3926" s="39"/>
      <c r="J3926" s="40"/>
      <c r="K3926" s="45">
        <v>3500000</v>
      </c>
    </row>
    <row r="3927" spans="1:11" s="23" customFormat="1" ht="33.75" x14ac:dyDescent="0.2">
      <c r="A3927" s="54">
        <v>12855</v>
      </c>
      <c r="B3927" s="54" t="s">
        <v>1380</v>
      </c>
      <c r="C3927" s="55" t="s">
        <v>684</v>
      </c>
      <c r="D3927" s="54" t="s">
        <v>5135</v>
      </c>
      <c r="E3927" s="56">
        <v>44739</v>
      </c>
      <c r="F3927" s="26">
        <v>48392</v>
      </c>
      <c r="G3927" s="55" t="s">
        <v>6033</v>
      </c>
      <c r="H3927" s="57">
        <v>15000000</v>
      </c>
      <c r="I3927" s="39"/>
      <c r="J3927" s="40"/>
      <c r="K3927" s="45">
        <v>15000000</v>
      </c>
    </row>
    <row r="3928" spans="1:11" s="23" customFormat="1" ht="33.75" x14ac:dyDescent="0.2">
      <c r="A3928" s="54">
        <v>12856</v>
      </c>
      <c r="B3928" s="54" t="s">
        <v>1380</v>
      </c>
      <c r="C3928" s="55" t="s">
        <v>684</v>
      </c>
      <c r="D3928" s="54" t="s">
        <v>5135</v>
      </c>
      <c r="E3928" s="56">
        <v>44739</v>
      </c>
      <c r="F3928" s="26">
        <v>48392</v>
      </c>
      <c r="G3928" s="55" t="s">
        <v>6034</v>
      </c>
      <c r="H3928" s="57">
        <v>20000000</v>
      </c>
      <c r="I3928" s="39"/>
      <c r="J3928" s="40"/>
      <c r="K3928" s="45">
        <v>20000000</v>
      </c>
    </row>
    <row r="3929" spans="1:11" s="23" customFormat="1" ht="22.5" x14ac:dyDescent="0.2">
      <c r="A3929" s="54">
        <v>12857</v>
      </c>
      <c r="B3929" s="54" t="s">
        <v>1380</v>
      </c>
      <c r="C3929" s="55" t="s">
        <v>684</v>
      </c>
      <c r="D3929" s="54" t="s">
        <v>5135</v>
      </c>
      <c r="E3929" s="56">
        <v>44739</v>
      </c>
      <c r="F3929" s="26">
        <v>48392</v>
      </c>
      <c r="G3929" s="55" t="s">
        <v>2000</v>
      </c>
      <c r="H3929" s="57">
        <v>1500000</v>
      </c>
      <c r="I3929" s="39"/>
      <c r="J3929" s="40"/>
      <c r="K3929" s="45">
        <v>1500000</v>
      </c>
    </row>
    <row r="3930" spans="1:11" s="23" customFormat="1" ht="33.75" x14ac:dyDescent="0.2">
      <c r="A3930" s="54">
        <v>12858</v>
      </c>
      <c r="B3930" s="54" t="s">
        <v>1380</v>
      </c>
      <c r="C3930" s="55" t="s">
        <v>684</v>
      </c>
      <c r="D3930" s="54" t="s">
        <v>5135</v>
      </c>
      <c r="E3930" s="56">
        <v>44739</v>
      </c>
      <c r="F3930" s="26">
        <v>48392</v>
      </c>
      <c r="G3930" s="55" t="s">
        <v>5556</v>
      </c>
      <c r="H3930" s="57">
        <v>6000000</v>
      </c>
      <c r="I3930" s="39"/>
      <c r="J3930" s="40"/>
      <c r="K3930" s="45">
        <v>6000000</v>
      </c>
    </row>
    <row r="3931" spans="1:11" s="23" customFormat="1" ht="33.75" x14ac:dyDescent="0.2">
      <c r="A3931" s="54">
        <v>12859</v>
      </c>
      <c r="B3931" s="54" t="s">
        <v>1380</v>
      </c>
      <c r="C3931" s="55" t="s">
        <v>684</v>
      </c>
      <c r="D3931" s="54" t="s">
        <v>5135</v>
      </c>
      <c r="E3931" s="56">
        <v>44739</v>
      </c>
      <c r="F3931" s="26">
        <v>48392</v>
      </c>
      <c r="G3931" s="55" t="s">
        <v>6035</v>
      </c>
      <c r="H3931" s="57">
        <v>2000000</v>
      </c>
      <c r="I3931" s="39">
        <v>1000000</v>
      </c>
      <c r="J3931" s="40">
        <v>44860</v>
      </c>
      <c r="K3931" s="45">
        <v>1000000</v>
      </c>
    </row>
    <row r="3932" spans="1:11" s="23" customFormat="1" ht="33.75" x14ac:dyDescent="0.2">
      <c r="A3932" s="54">
        <v>12860</v>
      </c>
      <c r="B3932" s="54" t="s">
        <v>719</v>
      </c>
      <c r="C3932" s="55" t="s">
        <v>976</v>
      </c>
      <c r="D3932" s="54" t="s">
        <v>5135</v>
      </c>
      <c r="E3932" s="56">
        <v>44739</v>
      </c>
      <c r="F3932" s="26">
        <v>48392</v>
      </c>
      <c r="G3932" s="55" t="s">
        <v>5487</v>
      </c>
      <c r="H3932" s="57">
        <v>5000000</v>
      </c>
      <c r="I3932" s="39"/>
      <c r="J3932" s="40"/>
      <c r="K3932" s="45">
        <v>5000000</v>
      </c>
    </row>
    <row r="3933" spans="1:11" s="23" customFormat="1" ht="33.75" x14ac:dyDescent="0.2">
      <c r="A3933" s="54">
        <v>12861</v>
      </c>
      <c r="B3933" s="54" t="s">
        <v>719</v>
      </c>
      <c r="C3933" s="55" t="s">
        <v>976</v>
      </c>
      <c r="D3933" s="54" t="s">
        <v>5135</v>
      </c>
      <c r="E3933" s="56">
        <v>44739</v>
      </c>
      <c r="F3933" s="26">
        <v>48392</v>
      </c>
      <c r="G3933" s="55" t="s">
        <v>5488</v>
      </c>
      <c r="H3933" s="57">
        <v>10000000</v>
      </c>
      <c r="I3933" s="39"/>
      <c r="J3933" s="40"/>
      <c r="K3933" s="45">
        <v>10000000</v>
      </c>
    </row>
    <row r="3934" spans="1:11" s="23" customFormat="1" ht="22.5" x14ac:dyDescent="0.2">
      <c r="A3934" s="54">
        <v>12862</v>
      </c>
      <c r="B3934" s="54" t="s">
        <v>1132</v>
      </c>
      <c r="C3934" s="55" t="s">
        <v>976</v>
      </c>
      <c r="D3934" s="54" t="s">
        <v>5135</v>
      </c>
      <c r="E3934" s="56">
        <v>44739</v>
      </c>
      <c r="F3934" s="26">
        <v>48392</v>
      </c>
      <c r="G3934" s="55" t="s">
        <v>6036</v>
      </c>
      <c r="H3934" s="57">
        <v>3500000</v>
      </c>
      <c r="I3934" s="39"/>
      <c r="J3934" s="40"/>
      <c r="K3934" s="45">
        <v>3500000</v>
      </c>
    </row>
    <row r="3935" spans="1:11" s="23" customFormat="1" ht="22.5" x14ac:dyDescent="0.2">
      <c r="A3935" s="54">
        <v>12863</v>
      </c>
      <c r="B3935" s="54" t="s">
        <v>1132</v>
      </c>
      <c r="C3935" s="55" t="s">
        <v>976</v>
      </c>
      <c r="D3935" s="54" t="s">
        <v>5135</v>
      </c>
      <c r="E3935" s="56">
        <v>44739</v>
      </c>
      <c r="F3935" s="26">
        <v>48392</v>
      </c>
      <c r="G3935" s="55" t="s">
        <v>6037</v>
      </c>
      <c r="H3935" s="57">
        <v>9500000</v>
      </c>
      <c r="I3935" s="39">
        <v>350000</v>
      </c>
      <c r="J3935" s="40">
        <v>44860</v>
      </c>
      <c r="K3935" s="45">
        <v>9150000</v>
      </c>
    </row>
    <row r="3936" spans="1:11" s="23" customFormat="1" ht="33.75" x14ac:dyDescent="0.2">
      <c r="A3936" s="54">
        <v>12864</v>
      </c>
      <c r="B3936" s="54" t="s">
        <v>1132</v>
      </c>
      <c r="C3936" s="55" t="s">
        <v>976</v>
      </c>
      <c r="D3936" s="54" t="s">
        <v>5135</v>
      </c>
      <c r="E3936" s="56">
        <v>44739</v>
      </c>
      <c r="F3936" s="26">
        <v>48392</v>
      </c>
      <c r="G3936" s="55" t="s">
        <v>6038</v>
      </c>
      <c r="H3936" s="57">
        <v>10000000</v>
      </c>
      <c r="I3936" s="39"/>
      <c r="J3936" s="40"/>
      <c r="K3936" s="45">
        <v>10000000</v>
      </c>
    </row>
    <row r="3937" spans="1:11" s="23" customFormat="1" ht="22.5" x14ac:dyDescent="0.2">
      <c r="A3937" s="54">
        <v>12865</v>
      </c>
      <c r="B3937" s="54" t="s">
        <v>1132</v>
      </c>
      <c r="C3937" s="55" t="s">
        <v>976</v>
      </c>
      <c r="D3937" s="54" t="s">
        <v>5135</v>
      </c>
      <c r="E3937" s="56">
        <v>44739</v>
      </c>
      <c r="F3937" s="26">
        <v>48392</v>
      </c>
      <c r="G3937" s="55" t="s">
        <v>6039</v>
      </c>
      <c r="H3937" s="57">
        <v>10000000</v>
      </c>
      <c r="I3937" s="39"/>
      <c r="J3937" s="40"/>
      <c r="K3937" s="45">
        <v>10000000</v>
      </c>
    </row>
    <row r="3938" spans="1:11" s="23" customFormat="1" ht="33.75" x14ac:dyDescent="0.2">
      <c r="A3938" s="54">
        <v>12866</v>
      </c>
      <c r="B3938" s="54" t="s">
        <v>1132</v>
      </c>
      <c r="C3938" s="55" t="s">
        <v>976</v>
      </c>
      <c r="D3938" s="54" t="s">
        <v>5135</v>
      </c>
      <c r="E3938" s="56">
        <v>44739</v>
      </c>
      <c r="F3938" s="26">
        <v>48392</v>
      </c>
      <c r="G3938" s="55" t="s">
        <v>5146</v>
      </c>
      <c r="H3938" s="57">
        <v>15000000</v>
      </c>
      <c r="I3938" s="39">
        <v>1350000</v>
      </c>
      <c r="J3938" s="40" t="s">
        <v>6384</v>
      </c>
      <c r="K3938" s="45">
        <v>13650000</v>
      </c>
    </row>
    <row r="3939" spans="1:11" s="23" customFormat="1" ht="33.75" x14ac:dyDescent="0.2">
      <c r="A3939" s="54">
        <v>12867</v>
      </c>
      <c r="B3939" s="54" t="s">
        <v>1132</v>
      </c>
      <c r="C3939" s="55" t="s">
        <v>976</v>
      </c>
      <c r="D3939" s="54" t="s">
        <v>5135</v>
      </c>
      <c r="E3939" s="56">
        <v>44739</v>
      </c>
      <c r="F3939" s="26">
        <v>48392</v>
      </c>
      <c r="G3939" s="55" t="s">
        <v>5147</v>
      </c>
      <c r="H3939" s="57">
        <v>15000000</v>
      </c>
      <c r="I3939" s="39"/>
      <c r="J3939" s="40"/>
      <c r="K3939" s="45">
        <v>15000000</v>
      </c>
    </row>
    <row r="3940" spans="1:11" s="23" customFormat="1" ht="45" x14ac:dyDescent="0.2">
      <c r="A3940" s="54">
        <v>12868</v>
      </c>
      <c r="B3940" s="54" t="s">
        <v>1132</v>
      </c>
      <c r="C3940" s="55" t="s">
        <v>976</v>
      </c>
      <c r="D3940" s="54" t="s">
        <v>5135</v>
      </c>
      <c r="E3940" s="56">
        <v>44739</v>
      </c>
      <c r="F3940" s="26">
        <v>48392</v>
      </c>
      <c r="G3940" s="55" t="s">
        <v>6040</v>
      </c>
      <c r="H3940" s="57">
        <v>3000000</v>
      </c>
      <c r="I3940" s="39"/>
      <c r="J3940" s="40"/>
      <c r="K3940" s="45">
        <v>3000000</v>
      </c>
    </row>
    <row r="3941" spans="1:11" s="23" customFormat="1" ht="56.25" x14ac:dyDescent="0.2">
      <c r="A3941" s="54">
        <v>12869</v>
      </c>
      <c r="B3941" s="54" t="s">
        <v>1132</v>
      </c>
      <c r="C3941" s="55" t="s">
        <v>6041</v>
      </c>
      <c r="D3941" s="54" t="s">
        <v>5135</v>
      </c>
      <c r="E3941" s="56">
        <v>44739</v>
      </c>
      <c r="F3941" s="26">
        <v>48392</v>
      </c>
      <c r="G3941" s="55" t="s">
        <v>6042</v>
      </c>
      <c r="H3941" s="57">
        <v>11000000</v>
      </c>
      <c r="I3941" s="39">
        <v>500000</v>
      </c>
      <c r="J3941" s="40">
        <v>44860</v>
      </c>
      <c r="K3941" s="45">
        <v>10500000</v>
      </c>
    </row>
    <row r="3942" spans="1:11" s="23" customFormat="1" ht="33.75" x14ac:dyDescent="0.2">
      <c r="A3942" s="54">
        <v>12870</v>
      </c>
      <c r="B3942" s="54" t="s">
        <v>1132</v>
      </c>
      <c r="C3942" s="55" t="s">
        <v>970</v>
      </c>
      <c r="D3942" s="54" t="s">
        <v>5135</v>
      </c>
      <c r="E3942" s="56">
        <v>44739</v>
      </c>
      <c r="F3942" s="26">
        <v>48392</v>
      </c>
      <c r="G3942" s="55" t="s">
        <v>6043</v>
      </c>
      <c r="H3942" s="57">
        <v>5000000</v>
      </c>
      <c r="I3942" s="39"/>
      <c r="J3942" s="40"/>
      <c r="K3942" s="45">
        <v>5000000</v>
      </c>
    </row>
    <row r="3943" spans="1:11" s="23" customFormat="1" ht="33.75" x14ac:dyDescent="0.2">
      <c r="A3943" s="54">
        <v>12871</v>
      </c>
      <c r="B3943" s="54" t="s">
        <v>1132</v>
      </c>
      <c r="C3943" s="55" t="s">
        <v>970</v>
      </c>
      <c r="D3943" s="54" t="s">
        <v>5135</v>
      </c>
      <c r="E3943" s="56">
        <v>44739</v>
      </c>
      <c r="F3943" s="26">
        <v>48392</v>
      </c>
      <c r="G3943" s="55" t="s">
        <v>6044</v>
      </c>
      <c r="H3943" s="57">
        <v>15000000</v>
      </c>
      <c r="I3943" s="39"/>
      <c r="J3943" s="40"/>
      <c r="K3943" s="45">
        <v>15000000</v>
      </c>
    </row>
    <row r="3944" spans="1:11" s="23" customFormat="1" ht="33.75" x14ac:dyDescent="0.2">
      <c r="A3944" s="54">
        <v>12872</v>
      </c>
      <c r="B3944" s="54" t="s">
        <v>1132</v>
      </c>
      <c r="C3944" s="55" t="s">
        <v>970</v>
      </c>
      <c r="D3944" s="54" t="s">
        <v>5135</v>
      </c>
      <c r="E3944" s="56">
        <v>44739</v>
      </c>
      <c r="F3944" s="26">
        <v>48392</v>
      </c>
      <c r="G3944" s="55" t="s">
        <v>6045</v>
      </c>
      <c r="H3944" s="57">
        <v>3000000</v>
      </c>
      <c r="I3944" s="39"/>
      <c r="J3944" s="40"/>
      <c r="K3944" s="45">
        <v>3000000</v>
      </c>
    </row>
    <row r="3945" spans="1:11" s="23" customFormat="1" ht="45" x14ac:dyDescent="0.2">
      <c r="A3945" s="54">
        <v>12873</v>
      </c>
      <c r="B3945" s="54" t="s">
        <v>1132</v>
      </c>
      <c r="C3945" s="55" t="s">
        <v>970</v>
      </c>
      <c r="D3945" s="54" t="s">
        <v>5135</v>
      </c>
      <c r="E3945" s="56">
        <v>44739</v>
      </c>
      <c r="F3945" s="26">
        <v>48392</v>
      </c>
      <c r="G3945" s="55" t="s">
        <v>6046</v>
      </c>
      <c r="H3945" s="57">
        <v>7500000</v>
      </c>
      <c r="I3945" s="39"/>
      <c r="J3945" s="40"/>
      <c r="K3945" s="45">
        <v>7500000</v>
      </c>
    </row>
    <row r="3946" spans="1:11" s="23" customFormat="1" ht="45" x14ac:dyDescent="0.2">
      <c r="A3946" s="54">
        <v>12874</v>
      </c>
      <c r="B3946" s="54" t="s">
        <v>1132</v>
      </c>
      <c r="C3946" s="55" t="s">
        <v>970</v>
      </c>
      <c r="D3946" s="54" t="s">
        <v>5135</v>
      </c>
      <c r="E3946" s="56">
        <v>44739</v>
      </c>
      <c r="F3946" s="26">
        <v>48392</v>
      </c>
      <c r="G3946" s="55" t="s">
        <v>5979</v>
      </c>
      <c r="H3946" s="57">
        <v>10000000</v>
      </c>
      <c r="I3946" s="39">
        <v>5500000</v>
      </c>
      <c r="J3946" s="40">
        <v>44860</v>
      </c>
      <c r="K3946" s="45">
        <v>4500000</v>
      </c>
    </row>
    <row r="3947" spans="1:11" s="23" customFormat="1" ht="33.75" x14ac:dyDescent="0.2">
      <c r="A3947" s="54">
        <v>12875</v>
      </c>
      <c r="B3947" s="54" t="s">
        <v>1132</v>
      </c>
      <c r="C3947" s="55" t="s">
        <v>970</v>
      </c>
      <c r="D3947" s="54" t="s">
        <v>5135</v>
      </c>
      <c r="E3947" s="56">
        <v>44739</v>
      </c>
      <c r="F3947" s="26">
        <v>48392</v>
      </c>
      <c r="G3947" s="55" t="s">
        <v>6047</v>
      </c>
      <c r="H3947" s="57">
        <v>1000000</v>
      </c>
      <c r="I3947" s="39"/>
      <c r="J3947" s="40"/>
      <c r="K3947" s="45">
        <v>1000000</v>
      </c>
    </row>
    <row r="3948" spans="1:11" s="23" customFormat="1" ht="33.75" x14ac:dyDescent="0.2">
      <c r="A3948" s="54">
        <v>12876</v>
      </c>
      <c r="B3948" s="54" t="s">
        <v>1132</v>
      </c>
      <c r="C3948" s="55" t="s">
        <v>970</v>
      </c>
      <c r="D3948" s="54" t="s">
        <v>5135</v>
      </c>
      <c r="E3948" s="56">
        <v>44739</v>
      </c>
      <c r="F3948" s="26">
        <v>48392</v>
      </c>
      <c r="G3948" s="55" t="s">
        <v>6048</v>
      </c>
      <c r="H3948" s="57">
        <v>4000000</v>
      </c>
      <c r="I3948" s="39"/>
      <c r="J3948" s="40"/>
      <c r="K3948" s="45">
        <v>4000000</v>
      </c>
    </row>
    <row r="3949" spans="1:11" s="23" customFormat="1" ht="45" x14ac:dyDescent="0.2">
      <c r="A3949" s="54">
        <v>12877</v>
      </c>
      <c r="B3949" s="54" t="s">
        <v>1132</v>
      </c>
      <c r="C3949" s="55" t="s">
        <v>1395</v>
      </c>
      <c r="D3949" s="54" t="s">
        <v>5135</v>
      </c>
      <c r="E3949" s="56">
        <v>44739</v>
      </c>
      <c r="F3949" s="26">
        <v>48392</v>
      </c>
      <c r="G3949" s="55" t="s">
        <v>5979</v>
      </c>
      <c r="H3949" s="57">
        <v>10000000</v>
      </c>
      <c r="I3949" s="39"/>
      <c r="J3949" s="40"/>
      <c r="K3949" s="45">
        <v>10000000</v>
      </c>
    </row>
    <row r="3950" spans="1:11" s="23" customFormat="1" ht="33.75" x14ac:dyDescent="0.2">
      <c r="A3950" s="54">
        <v>12878</v>
      </c>
      <c r="B3950" s="54" t="s">
        <v>1132</v>
      </c>
      <c r="C3950" s="55" t="s">
        <v>1395</v>
      </c>
      <c r="D3950" s="54" t="s">
        <v>5135</v>
      </c>
      <c r="E3950" s="56">
        <v>44739</v>
      </c>
      <c r="F3950" s="26">
        <v>48392</v>
      </c>
      <c r="G3950" s="55" t="s">
        <v>6049</v>
      </c>
      <c r="H3950" s="57">
        <v>5000000</v>
      </c>
      <c r="I3950" s="39"/>
      <c r="J3950" s="40"/>
      <c r="K3950" s="45">
        <v>5000000</v>
      </c>
    </row>
    <row r="3951" spans="1:11" s="23" customFormat="1" ht="22.5" x14ac:dyDescent="0.2">
      <c r="A3951" s="54">
        <v>12879</v>
      </c>
      <c r="B3951" s="54" t="s">
        <v>1132</v>
      </c>
      <c r="C3951" s="55" t="s">
        <v>1395</v>
      </c>
      <c r="D3951" s="54" t="s">
        <v>5135</v>
      </c>
      <c r="E3951" s="56">
        <v>44739</v>
      </c>
      <c r="F3951" s="26">
        <v>48392</v>
      </c>
      <c r="G3951" s="55" t="s">
        <v>6050</v>
      </c>
      <c r="H3951" s="57">
        <v>8000000</v>
      </c>
      <c r="I3951" s="39">
        <v>3500000</v>
      </c>
      <c r="J3951" s="40">
        <v>44883</v>
      </c>
      <c r="K3951" s="45">
        <v>4500000</v>
      </c>
    </row>
    <row r="3952" spans="1:11" s="23" customFormat="1" ht="33.75" x14ac:dyDescent="0.2">
      <c r="A3952" s="54">
        <v>12880</v>
      </c>
      <c r="B3952" s="54" t="s">
        <v>1132</v>
      </c>
      <c r="C3952" s="55" t="s">
        <v>1395</v>
      </c>
      <c r="D3952" s="54" t="s">
        <v>5135</v>
      </c>
      <c r="E3952" s="56">
        <v>44739</v>
      </c>
      <c r="F3952" s="26">
        <v>48392</v>
      </c>
      <c r="G3952" s="55" t="s">
        <v>6051</v>
      </c>
      <c r="H3952" s="57">
        <v>2500000</v>
      </c>
      <c r="I3952" s="39"/>
      <c r="J3952" s="40"/>
      <c r="K3952" s="45">
        <v>2500000</v>
      </c>
    </row>
    <row r="3953" spans="1:11" s="23" customFormat="1" ht="33.75" x14ac:dyDescent="0.2">
      <c r="A3953" s="54">
        <v>12881</v>
      </c>
      <c r="B3953" s="54" t="s">
        <v>1132</v>
      </c>
      <c r="C3953" s="55" t="s">
        <v>1395</v>
      </c>
      <c r="D3953" s="54" t="s">
        <v>5135</v>
      </c>
      <c r="E3953" s="56">
        <v>44739</v>
      </c>
      <c r="F3953" s="26">
        <v>48392</v>
      </c>
      <c r="G3953" s="55" t="s">
        <v>6052</v>
      </c>
      <c r="H3953" s="57">
        <v>2000000</v>
      </c>
      <c r="I3953" s="39"/>
      <c r="J3953" s="40"/>
      <c r="K3953" s="45">
        <v>2000000</v>
      </c>
    </row>
    <row r="3954" spans="1:11" s="23" customFormat="1" ht="22.5" x14ac:dyDescent="0.2">
      <c r="A3954" s="54">
        <v>12882</v>
      </c>
      <c r="B3954" s="54" t="s">
        <v>1132</v>
      </c>
      <c r="C3954" s="55" t="s">
        <v>1395</v>
      </c>
      <c r="D3954" s="54" t="s">
        <v>5135</v>
      </c>
      <c r="E3954" s="56">
        <v>44739</v>
      </c>
      <c r="F3954" s="26">
        <v>48392</v>
      </c>
      <c r="G3954" s="55" t="s">
        <v>2001</v>
      </c>
      <c r="H3954" s="57">
        <v>3000000</v>
      </c>
      <c r="I3954" s="39"/>
      <c r="J3954" s="40"/>
      <c r="K3954" s="45">
        <v>3000000</v>
      </c>
    </row>
    <row r="3955" spans="1:11" s="23" customFormat="1" ht="22.5" x14ac:dyDescent="0.2">
      <c r="A3955" s="54">
        <v>12883</v>
      </c>
      <c r="B3955" s="54" t="s">
        <v>1132</v>
      </c>
      <c r="C3955" s="55" t="s">
        <v>1395</v>
      </c>
      <c r="D3955" s="54" t="s">
        <v>5135</v>
      </c>
      <c r="E3955" s="56">
        <v>44739</v>
      </c>
      <c r="F3955" s="26">
        <v>48392</v>
      </c>
      <c r="G3955" s="55" t="s">
        <v>2002</v>
      </c>
      <c r="H3955" s="57">
        <v>10000000</v>
      </c>
      <c r="I3955" s="39"/>
      <c r="J3955" s="40"/>
      <c r="K3955" s="45">
        <v>10000000</v>
      </c>
    </row>
    <row r="3956" spans="1:11" s="23" customFormat="1" ht="33.75" x14ac:dyDescent="0.2">
      <c r="A3956" s="54">
        <v>12884</v>
      </c>
      <c r="B3956" s="54" t="s">
        <v>1132</v>
      </c>
      <c r="C3956" s="55" t="s">
        <v>1395</v>
      </c>
      <c r="D3956" s="54" t="s">
        <v>5135</v>
      </c>
      <c r="E3956" s="56">
        <v>44739</v>
      </c>
      <c r="F3956" s="26">
        <v>48392</v>
      </c>
      <c r="G3956" s="55" t="s">
        <v>6053</v>
      </c>
      <c r="H3956" s="57">
        <v>3000000</v>
      </c>
      <c r="I3956" s="39">
        <v>1500000</v>
      </c>
      <c r="J3956" s="40">
        <v>44860</v>
      </c>
      <c r="K3956" s="45">
        <v>1500000</v>
      </c>
    </row>
    <row r="3957" spans="1:11" s="23" customFormat="1" ht="22.5" x14ac:dyDescent="0.2">
      <c r="A3957" s="54">
        <v>12885</v>
      </c>
      <c r="B3957" s="54" t="s">
        <v>1132</v>
      </c>
      <c r="C3957" s="55" t="s">
        <v>1854</v>
      </c>
      <c r="D3957" s="54" t="s">
        <v>5135</v>
      </c>
      <c r="E3957" s="56">
        <v>44739</v>
      </c>
      <c r="F3957" s="26">
        <v>48392</v>
      </c>
      <c r="G3957" s="55" t="s">
        <v>2003</v>
      </c>
      <c r="H3957" s="57">
        <v>2000000</v>
      </c>
      <c r="I3957" s="39"/>
      <c r="J3957" s="40"/>
      <c r="K3957" s="45">
        <v>2000000</v>
      </c>
    </row>
    <row r="3958" spans="1:11" s="23" customFormat="1" ht="33.75" x14ac:dyDescent="0.2">
      <c r="A3958" s="54">
        <v>12886</v>
      </c>
      <c r="B3958" s="54" t="s">
        <v>1132</v>
      </c>
      <c r="C3958" s="55" t="s">
        <v>751</v>
      </c>
      <c r="D3958" s="54" t="s">
        <v>5135</v>
      </c>
      <c r="E3958" s="56">
        <v>44739</v>
      </c>
      <c r="F3958" s="26">
        <v>48392</v>
      </c>
      <c r="G3958" s="55" t="s">
        <v>6054</v>
      </c>
      <c r="H3958" s="57">
        <v>15000000</v>
      </c>
      <c r="I3958" s="39"/>
      <c r="J3958" s="40"/>
      <c r="K3958" s="45">
        <v>15000000</v>
      </c>
    </row>
    <row r="3959" spans="1:11" s="23" customFormat="1" ht="22.5" x14ac:dyDescent="0.2">
      <c r="A3959" s="54">
        <v>12887</v>
      </c>
      <c r="B3959" s="54" t="s">
        <v>1132</v>
      </c>
      <c r="C3959" s="55" t="s">
        <v>751</v>
      </c>
      <c r="D3959" s="54" t="s">
        <v>5135</v>
      </c>
      <c r="E3959" s="56">
        <v>44739</v>
      </c>
      <c r="F3959" s="26">
        <v>48392</v>
      </c>
      <c r="G3959" s="55" t="s">
        <v>2004</v>
      </c>
      <c r="H3959" s="57">
        <v>2500000</v>
      </c>
      <c r="I3959" s="39"/>
      <c r="J3959" s="40"/>
      <c r="K3959" s="45">
        <v>2500000</v>
      </c>
    </row>
    <row r="3960" spans="1:11" s="23" customFormat="1" ht="22.5" x14ac:dyDescent="0.2">
      <c r="A3960" s="54">
        <v>12888</v>
      </c>
      <c r="B3960" s="54" t="s">
        <v>1132</v>
      </c>
      <c r="C3960" s="55" t="s">
        <v>297</v>
      </c>
      <c r="D3960" s="54" t="s">
        <v>5135</v>
      </c>
      <c r="E3960" s="56">
        <v>44739</v>
      </c>
      <c r="F3960" s="26">
        <v>48392</v>
      </c>
      <c r="G3960" s="55" t="s">
        <v>6055</v>
      </c>
      <c r="H3960" s="57">
        <v>2500000</v>
      </c>
      <c r="I3960" s="39"/>
      <c r="J3960" s="40"/>
      <c r="K3960" s="45">
        <v>2500000</v>
      </c>
    </row>
    <row r="3961" spans="1:11" s="23" customFormat="1" ht="45" x14ac:dyDescent="0.2">
      <c r="A3961" s="54">
        <v>12889</v>
      </c>
      <c r="B3961" s="54" t="s">
        <v>1132</v>
      </c>
      <c r="C3961" s="55" t="s">
        <v>6056</v>
      </c>
      <c r="D3961" s="54" t="s">
        <v>5135</v>
      </c>
      <c r="E3961" s="56">
        <v>44739</v>
      </c>
      <c r="F3961" s="26">
        <v>48392</v>
      </c>
      <c r="G3961" s="55" t="s">
        <v>6057</v>
      </c>
      <c r="H3961" s="57">
        <v>2000000</v>
      </c>
      <c r="I3961" s="39"/>
      <c r="J3961" s="40"/>
      <c r="K3961" s="45">
        <v>2000000</v>
      </c>
    </row>
    <row r="3962" spans="1:11" s="23" customFormat="1" ht="22.5" x14ac:dyDescent="0.2">
      <c r="A3962" s="54">
        <v>12890</v>
      </c>
      <c r="B3962" s="54" t="s">
        <v>1132</v>
      </c>
      <c r="C3962" s="55" t="s">
        <v>233</v>
      </c>
      <c r="D3962" s="54" t="s">
        <v>5135</v>
      </c>
      <c r="E3962" s="56">
        <v>44739</v>
      </c>
      <c r="F3962" s="26">
        <v>48392</v>
      </c>
      <c r="G3962" s="55" t="s">
        <v>6058</v>
      </c>
      <c r="H3962" s="57">
        <v>2000000</v>
      </c>
      <c r="I3962" s="39"/>
      <c r="J3962" s="40"/>
      <c r="K3962" s="45">
        <v>2000000</v>
      </c>
    </row>
    <row r="3963" spans="1:11" s="23" customFormat="1" ht="33.75" x14ac:dyDescent="0.2">
      <c r="A3963" s="54">
        <v>12891</v>
      </c>
      <c r="B3963" s="54" t="s">
        <v>1132</v>
      </c>
      <c r="C3963" s="55" t="s">
        <v>233</v>
      </c>
      <c r="D3963" s="54" t="s">
        <v>5135</v>
      </c>
      <c r="E3963" s="56">
        <v>44739</v>
      </c>
      <c r="F3963" s="26">
        <v>48392</v>
      </c>
      <c r="G3963" s="55" t="s">
        <v>6059</v>
      </c>
      <c r="H3963" s="57">
        <v>15000000</v>
      </c>
      <c r="I3963" s="39"/>
      <c r="J3963" s="40"/>
      <c r="K3963" s="45">
        <v>15000000</v>
      </c>
    </row>
    <row r="3964" spans="1:11" s="23" customFormat="1" ht="33.75" x14ac:dyDescent="0.2">
      <c r="A3964" s="54">
        <v>12892</v>
      </c>
      <c r="B3964" s="54" t="s">
        <v>1132</v>
      </c>
      <c r="C3964" s="55" t="s">
        <v>1049</v>
      </c>
      <c r="D3964" s="54" t="s">
        <v>5135</v>
      </c>
      <c r="E3964" s="56">
        <v>44739</v>
      </c>
      <c r="F3964" s="26">
        <v>48392</v>
      </c>
      <c r="G3964" s="55" t="s">
        <v>6060</v>
      </c>
      <c r="H3964" s="57">
        <v>1000000</v>
      </c>
      <c r="I3964" s="39"/>
      <c r="J3964" s="40"/>
      <c r="K3964" s="45">
        <v>1000000</v>
      </c>
    </row>
    <row r="3965" spans="1:11" s="23" customFormat="1" ht="33.75" x14ac:dyDescent="0.2">
      <c r="A3965" s="54">
        <v>12893</v>
      </c>
      <c r="B3965" s="54" t="s">
        <v>1132</v>
      </c>
      <c r="C3965" s="55" t="s">
        <v>1049</v>
      </c>
      <c r="D3965" s="54" t="s">
        <v>5135</v>
      </c>
      <c r="E3965" s="56">
        <v>44739</v>
      </c>
      <c r="F3965" s="26">
        <v>48392</v>
      </c>
      <c r="G3965" s="55" t="s">
        <v>6061</v>
      </c>
      <c r="H3965" s="57">
        <v>1000000</v>
      </c>
      <c r="I3965" s="39"/>
      <c r="J3965" s="40"/>
      <c r="K3965" s="45">
        <v>1000000</v>
      </c>
    </row>
    <row r="3966" spans="1:11" s="23" customFormat="1" ht="33.75" x14ac:dyDescent="0.2">
      <c r="A3966" s="54">
        <v>12894</v>
      </c>
      <c r="B3966" s="54" t="s">
        <v>1132</v>
      </c>
      <c r="C3966" s="55" t="s">
        <v>1049</v>
      </c>
      <c r="D3966" s="54" t="s">
        <v>5135</v>
      </c>
      <c r="E3966" s="56">
        <v>44739</v>
      </c>
      <c r="F3966" s="26">
        <v>48392</v>
      </c>
      <c r="G3966" s="55" t="s">
        <v>6062</v>
      </c>
      <c r="H3966" s="57">
        <v>7000000</v>
      </c>
      <c r="I3966" s="39"/>
      <c r="J3966" s="40"/>
      <c r="K3966" s="45">
        <v>7000000</v>
      </c>
    </row>
    <row r="3967" spans="1:11" s="23" customFormat="1" ht="33.75" x14ac:dyDescent="0.2">
      <c r="A3967" s="54">
        <v>12895</v>
      </c>
      <c r="B3967" s="54" t="s">
        <v>1132</v>
      </c>
      <c r="C3967" s="55" t="s">
        <v>1049</v>
      </c>
      <c r="D3967" s="54" t="s">
        <v>5135</v>
      </c>
      <c r="E3967" s="56">
        <v>44739</v>
      </c>
      <c r="F3967" s="26">
        <v>48392</v>
      </c>
      <c r="G3967" s="55" t="s">
        <v>6063</v>
      </c>
      <c r="H3967" s="57">
        <v>7000000</v>
      </c>
      <c r="I3967" s="39"/>
      <c r="J3967" s="40"/>
      <c r="K3967" s="45">
        <v>7000000</v>
      </c>
    </row>
    <row r="3968" spans="1:11" s="23" customFormat="1" ht="33.75" x14ac:dyDescent="0.2">
      <c r="A3968" s="54">
        <v>12896</v>
      </c>
      <c r="B3968" s="54" t="s">
        <v>1132</v>
      </c>
      <c r="C3968" s="55" t="s">
        <v>1049</v>
      </c>
      <c r="D3968" s="54" t="s">
        <v>5135</v>
      </c>
      <c r="E3968" s="56">
        <v>44739</v>
      </c>
      <c r="F3968" s="26">
        <v>48392</v>
      </c>
      <c r="G3968" s="55" t="s">
        <v>6064</v>
      </c>
      <c r="H3968" s="57">
        <v>12000000</v>
      </c>
      <c r="I3968" s="39"/>
      <c r="J3968" s="40"/>
      <c r="K3968" s="45">
        <v>12000000</v>
      </c>
    </row>
    <row r="3969" spans="1:11" s="23" customFormat="1" ht="33.75" x14ac:dyDescent="0.2">
      <c r="A3969" s="54">
        <v>12897</v>
      </c>
      <c r="B3969" s="54" t="s">
        <v>1132</v>
      </c>
      <c r="C3969" s="55" t="s">
        <v>1049</v>
      </c>
      <c r="D3969" s="54" t="s">
        <v>5135</v>
      </c>
      <c r="E3969" s="56">
        <v>44739</v>
      </c>
      <c r="F3969" s="26">
        <v>48392</v>
      </c>
      <c r="G3969" s="55" t="s">
        <v>6065</v>
      </c>
      <c r="H3969" s="57">
        <v>10000000</v>
      </c>
      <c r="I3969" s="39"/>
      <c r="J3969" s="40"/>
      <c r="K3969" s="45">
        <v>10000000</v>
      </c>
    </row>
    <row r="3970" spans="1:11" s="23" customFormat="1" ht="33.75" x14ac:dyDescent="0.2">
      <c r="A3970" s="54">
        <v>12898</v>
      </c>
      <c r="B3970" s="54" t="s">
        <v>1132</v>
      </c>
      <c r="C3970" s="55" t="s">
        <v>1049</v>
      </c>
      <c r="D3970" s="54" t="s">
        <v>5135</v>
      </c>
      <c r="E3970" s="56">
        <v>44739</v>
      </c>
      <c r="F3970" s="26">
        <v>48392</v>
      </c>
      <c r="G3970" s="55" t="s">
        <v>6066</v>
      </c>
      <c r="H3970" s="57">
        <v>1000000</v>
      </c>
      <c r="I3970" s="39"/>
      <c r="J3970" s="40"/>
      <c r="K3970" s="45">
        <v>1000000</v>
      </c>
    </row>
    <row r="3971" spans="1:11" s="23" customFormat="1" ht="33.75" x14ac:dyDescent="0.2">
      <c r="A3971" s="54">
        <v>12899</v>
      </c>
      <c r="B3971" s="54" t="s">
        <v>1132</v>
      </c>
      <c r="C3971" s="55" t="s">
        <v>1000</v>
      </c>
      <c r="D3971" s="54" t="s">
        <v>5135</v>
      </c>
      <c r="E3971" s="56">
        <v>44739</v>
      </c>
      <c r="F3971" s="26">
        <v>48392</v>
      </c>
      <c r="G3971" s="55" t="s">
        <v>6067</v>
      </c>
      <c r="H3971" s="57">
        <v>20000000</v>
      </c>
      <c r="I3971" s="39">
        <v>2500000</v>
      </c>
      <c r="J3971" s="40">
        <v>44883</v>
      </c>
      <c r="K3971" s="45">
        <v>17500000</v>
      </c>
    </row>
    <row r="3972" spans="1:11" s="23" customFormat="1" ht="22.5" x14ac:dyDescent="0.2">
      <c r="A3972" s="54">
        <v>12900</v>
      </c>
      <c r="B3972" s="54" t="s">
        <v>1132</v>
      </c>
      <c r="C3972" s="55" t="s">
        <v>1000</v>
      </c>
      <c r="D3972" s="54" t="s">
        <v>5135</v>
      </c>
      <c r="E3972" s="56">
        <v>44739</v>
      </c>
      <c r="F3972" s="26">
        <v>48392</v>
      </c>
      <c r="G3972" s="55" t="s">
        <v>6068</v>
      </c>
      <c r="H3972" s="57">
        <v>1500000</v>
      </c>
      <c r="I3972" s="39"/>
      <c r="J3972" s="40"/>
      <c r="K3972" s="45">
        <v>1500000</v>
      </c>
    </row>
    <row r="3973" spans="1:11" s="23" customFormat="1" ht="22.5" x14ac:dyDescent="0.2">
      <c r="A3973" s="54">
        <v>12901</v>
      </c>
      <c r="B3973" s="54" t="s">
        <v>1132</v>
      </c>
      <c r="C3973" s="55" t="s">
        <v>3100</v>
      </c>
      <c r="D3973" s="54" t="s">
        <v>5135</v>
      </c>
      <c r="E3973" s="56">
        <v>44739</v>
      </c>
      <c r="F3973" s="26">
        <v>48392</v>
      </c>
      <c r="G3973" s="55" t="s">
        <v>6069</v>
      </c>
      <c r="H3973" s="57">
        <v>1500000</v>
      </c>
      <c r="I3973" s="39">
        <v>1500000</v>
      </c>
      <c r="J3973" s="40">
        <v>44883</v>
      </c>
      <c r="K3973" s="45">
        <v>0</v>
      </c>
    </row>
    <row r="3974" spans="1:11" s="23" customFormat="1" ht="22.5" x14ac:dyDescent="0.2">
      <c r="A3974" s="54">
        <v>12902</v>
      </c>
      <c r="B3974" s="54" t="s">
        <v>1132</v>
      </c>
      <c r="C3974" s="55" t="s">
        <v>6070</v>
      </c>
      <c r="D3974" s="54" t="s">
        <v>5135</v>
      </c>
      <c r="E3974" s="56">
        <v>44739</v>
      </c>
      <c r="F3974" s="26">
        <v>48392</v>
      </c>
      <c r="G3974" s="55" t="s">
        <v>6071</v>
      </c>
      <c r="H3974" s="57">
        <v>3000000</v>
      </c>
      <c r="I3974" s="39"/>
      <c r="J3974" s="40"/>
      <c r="K3974" s="45">
        <v>3000000</v>
      </c>
    </row>
    <row r="3975" spans="1:11" s="23" customFormat="1" ht="22.5" x14ac:dyDescent="0.2">
      <c r="A3975" s="54">
        <v>12903</v>
      </c>
      <c r="B3975" s="54" t="s">
        <v>1132</v>
      </c>
      <c r="C3975" s="55" t="s">
        <v>3108</v>
      </c>
      <c r="D3975" s="54" t="s">
        <v>5135</v>
      </c>
      <c r="E3975" s="56">
        <v>44739</v>
      </c>
      <c r="F3975" s="26">
        <v>48392</v>
      </c>
      <c r="G3975" s="55" t="s">
        <v>6072</v>
      </c>
      <c r="H3975" s="57">
        <v>25000000</v>
      </c>
      <c r="I3975" s="39"/>
      <c r="J3975" s="40"/>
      <c r="K3975" s="45">
        <v>25000000</v>
      </c>
    </row>
    <row r="3976" spans="1:11" s="23" customFormat="1" ht="33.75" x14ac:dyDescent="0.2">
      <c r="A3976" s="54">
        <v>12904</v>
      </c>
      <c r="B3976" s="54" t="s">
        <v>1131</v>
      </c>
      <c r="C3976" s="55" t="s">
        <v>976</v>
      </c>
      <c r="D3976" s="54" t="s">
        <v>5135</v>
      </c>
      <c r="E3976" s="56">
        <v>44739</v>
      </c>
      <c r="F3976" s="26">
        <v>48392</v>
      </c>
      <c r="G3976" s="55" t="s">
        <v>5487</v>
      </c>
      <c r="H3976" s="57">
        <v>5000000</v>
      </c>
      <c r="I3976" s="39"/>
      <c r="J3976" s="40"/>
      <c r="K3976" s="45">
        <v>5000000</v>
      </c>
    </row>
    <row r="3977" spans="1:11" s="23" customFormat="1" ht="33.75" x14ac:dyDescent="0.2">
      <c r="A3977" s="54">
        <v>12905</v>
      </c>
      <c r="B3977" s="54" t="s">
        <v>1131</v>
      </c>
      <c r="C3977" s="55" t="s">
        <v>976</v>
      </c>
      <c r="D3977" s="54" t="s">
        <v>5135</v>
      </c>
      <c r="E3977" s="56">
        <v>44739</v>
      </c>
      <c r="F3977" s="26">
        <v>48392</v>
      </c>
      <c r="G3977" s="55" t="s">
        <v>5488</v>
      </c>
      <c r="H3977" s="57">
        <v>10000000</v>
      </c>
      <c r="I3977" s="39"/>
      <c r="J3977" s="40"/>
      <c r="K3977" s="45">
        <v>10000000</v>
      </c>
    </row>
    <row r="3978" spans="1:11" s="23" customFormat="1" ht="22.5" x14ac:dyDescent="0.2">
      <c r="A3978" s="54">
        <v>12906</v>
      </c>
      <c r="B3978" s="54" t="s">
        <v>1131</v>
      </c>
      <c r="C3978" s="55" t="s">
        <v>976</v>
      </c>
      <c r="D3978" s="54" t="s">
        <v>5135</v>
      </c>
      <c r="E3978" s="56">
        <v>44739</v>
      </c>
      <c r="F3978" s="26">
        <v>48392</v>
      </c>
      <c r="G3978" s="55" t="s">
        <v>6073</v>
      </c>
      <c r="H3978" s="57">
        <v>5000000</v>
      </c>
      <c r="I3978" s="39"/>
      <c r="J3978" s="40"/>
      <c r="K3978" s="45">
        <v>5000000</v>
      </c>
    </row>
    <row r="3979" spans="1:11" s="23" customFormat="1" ht="45" x14ac:dyDescent="0.2">
      <c r="A3979" s="54">
        <v>12907</v>
      </c>
      <c r="B3979" s="54" t="s">
        <v>1131</v>
      </c>
      <c r="C3979" s="55" t="s">
        <v>976</v>
      </c>
      <c r="D3979" s="54" t="s">
        <v>5135</v>
      </c>
      <c r="E3979" s="56">
        <v>44739</v>
      </c>
      <c r="F3979" s="26">
        <v>48392</v>
      </c>
      <c r="G3979" s="55" t="s">
        <v>6074</v>
      </c>
      <c r="H3979" s="57">
        <v>2500000</v>
      </c>
      <c r="I3979" s="39"/>
      <c r="J3979" s="40"/>
      <c r="K3979" s="45">
        <v>2500000</v>
      </c>
    </row>
    <row r="3980" spans="1:11" s="23" customFormat="1" ht="33.75" x14ac:dyDescent="0.2">
      <c r="A3980" s="54">
        <v>12908</v>
      </c>
      <c r="B3980" s="54" t="s">
        <v>1131</v>
      </c>
      <c r="C3980" s="55" t="s">
        <v>6075</v>
      </c>
      <c r="D3980" s="54" t="s">
        <v>5135</v>
      </c>
      <c r="E3980" s="56">
        <v>44739</v>
      </c>
      <c r="F3980" s="26">
        <v>48392</v>
      </c>
      <c r="G3980" s="55" t="s">
        <v>6076</v>
      </c>
      <c r="H3980" s="57">
        <v>5000000</v>
      </c>
      <c r="I3980" s="39"/>
      <c r="J3980" s="40"/>
      <c r="K3980" s="45">
        <v>5000000</v>
      </c>
    </row>
    <row r="3981" spans="1:11" s="23" customFormat="1" ht="33.75" x14ac:dyDescent="0.2">
      <c r="A3981" s="54">
        <v>12909</v>
      </c>
      <c r="B3981" s="54" t="s">
        <v>1131</v>
      </c>
      <c r="C3981" s="55" t="s">
        <v>94</v>
      </c>
      <c r="D3981" s="54" t="s">
        <v>5135</v>
      </c>
      <c r="E3981" s="56">
        <v>44739</v>
      </c>
      <c r="F3981" s="26">
        <v>48392</v>
      </c>
      <c r="G3981" s="55" t="s">
        <v>6077</v>
      </c>
      <c r="H3981" s="57">
        <v>3000000</v>
      </c>
      <c r="I3981" s="39"/>
      <c r="J3981" s="40"/>
      <c r="K3981" s="45">
        <v>3000000</v>
      </c>
    </row>
    <row r="3982" spans="1:11" s="23" customFormat="1" ht="33.75" x14ac:dyDescent="0.2">
      <c r="A3982" s="54">
        <v>12910</v>
      </c>
      <c r="B3982" s="54" t="s">
        <v>1131</v>
      </c>
      <c r="C3982" s="55" t="s">
        <v>94</v>
      </c>
      <c r="D3982" s="54" t="s">
        <v>5135</v>
      </c>
      <c r="E3982" s="56">
        <v>44739</v>
      </c>
      <c r="F3982" s="26">
        <v>48392</v>
      </c>
      <c r="G3982" s="55" t="s">
        <v>6078</v>
      </c>
      <c r="H3982" s="57">
        <v>5000000</v>
      </c>
      <c r="I3982" s="39">
        <v>2000000</v>
      </c>
      <c r="J3982" s="40">
        <v>44883</v>
      </c>
      <c r="K3982" s="45">
        <v>3000000</v>
      </c>
    </row>
    <row r="3983" spans="1:11" s="23" customFormat="1" ht="33.75" x14ac:dyDescent="0.2">
      <c r="A3983" s="54">
        <v>12911</v>
      </c>
      <c r="B3983" s="54" t="s">
        <v>1131</v>
      </c>
      <c r="C3983" s="55" t="s">
        <v>94</v>
      </c>
      <c r="D3983" s="54" t="s">
        <v>5135</v>
      </c>
      <c r="E3983" s="56">
        <v>44739</v>
      </c>
      <c r="F3983" s="26">
        <v>48392</v>
      </c>
      <c r="G3983" s="55" t="s">
        <v>6079</v>
      </c>
      <c r="H3983" s="57">
        <v>5000000</v>
      </c>
      <c r="I3983" s="39"/>
      <c r="J3983" s="40"/>
      <c r="K3983" s="45">
        <v>5000000</v>
      </c>
    </row>
    <row r="3984" spans="1:11" s="23" customFormat="1" ht="33.75" x14ac:dyDescent="0.2">
      <c r="A3984" s="54">
        <v>12912</v>
      </c>
      <c r="B3984" s="54" t="s">
        <v>1131</v>
      </c>
      <c r="C3984" s="55" t="s">
        <v>94</v>
      </c>
      <c r="D3984" s="54" t="s">
        <v>5135</v>
      </c>
      <c r="E3984" s="56">
        <v>44739</v>
      </c>
      <c r="F3984" s="26">
        <v>48392</v>
      </c>
      <c r="G3984" s="55" t="s">
        <v>6080</v>
      </c>
      <c r="H3984" s="57">
        <v>3000000</v>
      </c>
      <c r="I3984" s="39"/>
      <c r="J3984" s="40"/>
      <c r="K3984" s="45">
        <v>3000000</v>
      </c>
    </row>
    <row r="3985" spans="1:11" s="23" customFormat="1" ht="22.5" x14ac:dyDescent="0.2">
      <c r="A3985" s="54">
        <v>12913</v>
      </c>
      <c r="B3985" s="54" t="s">
        <v>80</v>
      </c>
      <c r="C3985" s="55" t="s">
        <v>976</v>
      </c>
      <c r="D3985" s="54" t="s">
        <v>5135</v>
      </c>
      <c r="E3985" s="56">
        <v>44739</v>
      </c>
      <c r="F3985" s="26">
        <v>48392</v>
      </c>
      <c r="G3985" s="55" t="s">
        <v>6081</v>
      </c>
      <c r="H3985" s="57">
        <v>10000000</v>
      </c>
      <c r="I3985" s="39"/>
      <c r="J3985" s="40"/>
      <c r="K3985" s="45">
        <v>10000000</v>
      </c>
    </row>
    <row r="3986" spans="1:11" s="23" customFormat="1" ht="22.5" x14ac:dyDescent="0.2">
      <c r="A3986" s="54">
        <v>12914</v>
      </c>
      <c r="B3986" s="54" t="s">
        <v>80</v>
      </c>
      <c r="C3986" s="55" t="s">
        <v>976</v>
      </c>
      <c r="D3986" s="54" t="s">
        <v>5135</v>
      </c>
      <c r="E3986" s="56">
        <v>44739</v>
      </c>
      <c r="F3986" s="26">
        <v>48392</v>
      </c>
      <c r="G3986" s="55" t="s">
        <v>6082</v>
      </c>
      <c r="H3986" s="57">
        <v>10000000</v>
      </c>
      <c r="I3986" s="39">
        <v>3000000</v>
      </c>
      <c r="J3986" s="40">
        <v>44883</v>
      </c>
      <c r="K3986" s="45">
        <v>7000000</v>
      </c>
    </row>
    <row r="3987" spans="1:11" s="23" customFormat="1" ht="56.25" x14ac:dyDescent="0.2">
      <c r="A3987" s="54">
        <v>12915</v>
      </c>
      <c r="B3987" s="54" t="s">
        <v>90</v>
      </c>
      <c r="C3987" s="55" t="s">
        <v>976</v>
      </c>
      <c r="D3987" s="54" t="s">
        <v>5135</v>
      </c>
      <c r="E3987" s="56">
        <v>44739</v>
      </c>
      <c r="F3987" s="26">
        <v>48392</v>
      </c>
      <c r="G3987" s="55" t="s">
        <v>6083</v>
      </c>
      <c r="H3987" s="57">
        <v>250000000</v>
      </c>
      <c r="I3987" s="39"/>
      <c r="J3987" s="40"/>
      <c r="K3987" s="45">
        <v>250000000</v>
      </c>
    </row>
    <row r="3988" spans="1:11" s="23" customFormat="1" ht="56.25" x14ac:dyDescent="0.2">
      <c r="A3988" s="54">
        <v>12916</v>
      </c>
      <c r="B3988" s="54" t="s">
        <v>90</v>
      </c>
      <c r="C3988" s="55" t="s">
        <v>976</v>
      </c>
      <c r="D3988" s="54" t="s">
        <v>5135</v>
      </c>
      <c r="E3988" s="56">
        <v>44739</v>
      </c>
      <c r="F3988" s="26">
        <v>48392</v>
      </c>
      <c r="G3988" s="55" t="s">
        <v>6083</v>
      </c>
      <c r="H3988" s="57">
        <v>185000000</v>
      </c>
      <c r="I3988" s="39"/>
      <c r="J3988" s="40"/>
      <c r="K3988" s="45">
        <v>185000000</v>
      </c>
    </row>
    <row r="3989" spans="1:11" s="23" customFormat="1" ht="33.75" x14ac:dyDescent="0.2">
      <c r="A3989" s="54">
        <v>12917</v>
      </c>
      <c r="B3989" s="54" t="s">
        <v>90</v>
      </c>
      <c r="C3989" s="55" t="s">
        <v>976</v>
      </c>
      <c r="D3989" s="54" t="s">
        <v>5135</v>
      </c>
      <c r="E3989" s="56">
        <v>44739</v>
      </c>
      <c r="F3989" s="26">
        <v>48392</v>
      </c>
      <c r="G3989" s="55" t="s">
        <v>2720</v>
      </c>
      <c r="H3989" s="57">
        <v>30000000</v>
      </c>
      <c r="I3989" s="39"/>
      <c r="J3989" s="40"/>
      <c r="K3989" s="45">
        <v>30000000</v>
      </c>
    </row>
    <row r="3990" spans="1:11" s="23" customFormat="1" ht="56.25" x14ac:dyDescent="0.2">
      <c r="A3990" s="54">
        <v>12918</v>
      </c>
      <c r="B3990" s="54" t="s">
        <v>90</v>
      </c>
      <c r="C3990" s="55" t="s">
        <v>976</v>
      </c>
      <c r="D3990" s="54" t="s">
        <v>5135</v>
      </c>
      <c r="E3990" s="56">
        <v>44739</v>
      </c>
      <c r="F3990" s="26">
        <v>48392</v>
      </c>
      <c r="G3990" s="55" t="s">
        <v>6084</v>
      </c>
      <c r="H3990" s="57">
        <v>60000000</v>
      </c>
      <c r="I3990" s="39"/>
      <c r="J3990" s="40"/>
      <c r="K3990" s="45">
        <v>60000000</v>
      </c>
    </row>
    <row r="3991" spans="1:11" s="23" customFormat="1" ht="56.25" x14ac:dyDescent="0.2">
      <c r="A3991" s="54">
        <v>12919</v>
      </c>
      <c r="B3991" s="54" t="s">
        <v>90</v>
      </c>
      <c r="C3991" s="55" t="s">
        <v>976</v>
      </c>
      <c r="D3991" s="54" t="s">
        <v>5135</v>
      </c>
      <c r="E3991" s="56">
        <v>44739</v>
      </c>
      <c r="F3991" s="26">
        <v>48392</v>
      </c>
      <c r="G3991" s="55" t="s">
        <v>6085</v>
      </c>
      <c r="H3991" s="57">
        <v>60000000</v>
      </c>
      <c r="I3991" s="39"/>
      <c r="J3991" s="40"/>
      <c r="K3991" s="45">
        <v>60000000</v>
      </c>
    </row>
    <row r="3992" spans="1:11" s="23" customFormat="1" ht="45" x14ac:dyDescent="0.2">
      <c r="A3992" s="54">
        <v>12920</v>
      </c>
      <c r="B3992" s="54" t="s">
        <v>90</v>
      </c>
      <c r="C3992" s="55" t="s">
        <v>976</v>
      </c>
      <c r="D3992" s="54" t="s">
        <v>5135</v>
      </c>
      <c r="E3992" s="56">
        <v>44739</v>
      </c>
      <c r="F3992" s="26">
        <v>48392</v>
      </c>
      <c r="G3992" s="55" t="s">
        <v>6086</v>
      </c>
      <c r="H3992" s="57">
        <v>30000000</v>
      </c>
      <c r="I3992" s="39"/>
      <c r="J3992" s="40"/>
      <c r="K3992" s="45">
        <v>30000000</v>
      </c>
    </row>
    <row r="3993" spans="1:11" s="23" customFormat="1" ht="56.25" x14ac:dyDescent="0.2">
      <c r="A3993" s="54">
        <v>12921</v>
      </c>
      <c r="B3993" s="54" t="s">
        <v>90</v>
      </c>
      <c r="C3993" s="55" t="s">
        <v>976</v>
      </c>
      <c r="D3993" s="54" t="s">
        <v>5135</v>
      </c>
      <c r="E3993" s="56">
        <v>44739</v>
      </c>
      <c r="F3993" s="26">
        <v>48392</v>
      </c>
      <c r="G3993" s="55" t="s">
        <v>6087</v>
      </c>
      <c r="H3993" s="57">
        <v>40000000</v>
      </c>
      <c r="I3993" s="39"/>
      <c r="J3993" s="40"/>
      <c r="K3993" s="45">
        <v>40000000</v>
      </c>
    </row>
    <row r="3994" spans="1:11" s="23" customFormat="1" ht="33.75" x14ac:dyDescent="0.2">
      <c r="A3994" s="54">
        <v>12922</v>
      </c>
      <c r="B3994" s="54" t="s">
        <v>90</v>
      </c>
      <c r="C3994" s="55" t="s">
        <v>976</v>
      </c>
      <c r="D3994" s="54" t="s">
        <v>5135</v>
      </c>
      <c r="E3994" s="56">
        <v>44739</v>
      </c>
      <c r="F3994" s="26">
        <v>48392</v>
      </c>
      <c r="G3994" s="55" t="s">
        <v>5146</v>
      </c>
      <c r="H3994" s="57">
        <v>100000000</v>
      </c>
      <c r="I3994" s="39">
        <v>5250000</v>
      </c>
      <c r="J3994" s="40" t="s">
        <v>6441</v>
      </c>
      <c r="K3994" s="45">
        <v>94750000</v>
      </c>
    </row>
    <row r="3995" spans="1:11" s="23" customFormat="1" ht="33.75" x14ac:dyDescent="0.2">
      <c r="A3995" s="54">
        <v>12923</v>
      </c>
      <c r="B3995" s="54" t="s">
        <v>90</v>
      </c>
      <c r="C3995" s="55" t="s">
        <v>976</v>
      </c>
      <c r="D3995" s="54" t="s">
        <v>5135</v>
      </c>
      <c r="E3995" s="56">
        <v>44739</v>
      </c>
      <c r="F3995" s="26">
        <v>48392</v>
      </c>
      <c r="G3995" s="55" t="s">
        <v>6088</v>
      </c>
      <c r="H3995" s="57">
        <v>100000000</v>
      </c>
      <c r="I3995" s="39">
        <v>1000000</v>
      </c>
      <c r="J3995" s="40">
        <v>44860</v>
      </c>
      <c r="K3995" s="45">
        <v>99000000</v>
      </c>
    </row>
    <row r="3996" spans="1:11" s="23" customFormat="1" ht="33.75" x14ac:dyDescent="0.2">
      <c r="A3996" s="54">
        <v>12924</v>
      </c>
      <c r="B3996" s="54" t="s">
        <v>90</v>
      </c>
      <c r="C3996" s="55" t="s">
        <v>976</v>
      </c>
      <c r="D3996" s="54" t="s">
        <v>5135</v>
      </c>
      <c r="E3996" s="56">
        <v>44739</v>
      </c>
      <c r="F3996" s="26">
        <v>48392</v>
      </c>
      <c r="G3996" s="55" t="s">
        <v>6089</v>
      </c>
      <c r="H3996" s="57">
        <v>10000000</v>
      </c>
      <c r="I3996" s="39"/>
      <c r="J3996" s="40"/>
      <c r="K3996" s="45">
        <v>10000000</v>
      </c>
    </row>
    <row r="3997" spans="1:11" s="23" customFormat="1" ht="67.5" x14ac:dyDescent="0.2">
      <c r="A3997" s="54">
        <v>12925</v>
      </c>
      <c r="B3997" s="54" t="s">
        <v>90</v>
      </c>
      <c r="C3997" s="55" t="s">
        <v>976</v>
      </c>
      <c r="D3997" s="54" t="s">
        <v>5135</v>
      </c>
      <c r="E3997" s="56">
        <v>44739</v>
      </c>
      <c r="F3997" s="26">
        <v>48392</v>
      </c>
      <c r="G3997" s="55" t="s">
        <v>6090</v>
      </c>
      <c r="H3997" s="57">
        <v>100000000</v>
      </c>
      <c r="I3997" s="39">
        <v>5000000</v>
      </c>
      <c r="J3997" s="40">
        <v>44860</v>
      </c>
      <c r="K3997" s="45">
        <v>95000000</v>
      </c>
    </row>
    <row r="3998" spans="1:11" s="23" customFormat="1" ht="22.5" x14ac:dyDescent="0.2">
      <c r="A3998" s="54">
        <v>12926</v>
      </c>
      <c r="B3998" s="54" t="s">
        <v>90</v>
      </c>
      <c r="C3998" s="55" t="s">
        <v>976</v>
      </c>
      <c r="D3998" s="54" t="s">
        <v>5135</v>
      </c>
      <c r="E3998" s="56">
        <v>44739</v>
      </c>
      <c r="F3998" s="26">
        <v>48392</v>
      </c>
      <c r="G3998" s="55" t="s">
        <v>6091</v>
      </c>
      <c r="H3998" s="57">
        <v>25000000</v>
      </c>
      <c r="I3998" s="39"/>
      <c r="J3998" s="40"/>
      <c r="K3998" s="45">
        <v>25000000</v>
      </c>
    </row>
    <row r="3999" spans="1:11" s="23" customFormat="1" ht="33.75" x14ac:dyDescent="0.2">
      <c r="A3999" s="54">
        <v>12927</v>
      </c>
      <c r="B3999" s="54" t="s">
        <v>90</v>
      </c>
      <c r="C3999" s="55" t="s">
        <v>976</v>
      </c>
      <c r="D3999" s="54" t="s">
        <v>5135</v>
      </c>
      <c r="E3999" s="56">
        <v>44739</v>
      </c>
      <c r="F3999" s="26">
        <v>48392</v>
      </c>
      <c r="G3999" s="55" t="s">
        <v>3165</v>
      </c>
      <c r="H3999" s="57">
        <v>30000000</v>
      </c>
      <c r="I3999" s="39"/>
      <c r="J3999" s="40"/>
      <c r="K3999" s="45">
        <v>30000000</v>
      </c>
    </row>
    <row r="4000" spans="1:11" s="23" customFormat="1" ht="22.5" x14ac:dyDescent="0.2">
      <c r="A4000" s="54">
        <v>12928</v>
      </c>
      <c r="B4000" s="54" t="s">
        <v>90</v>
      </c>
      <c r="C4000" s="55" t="s">
        <v>976</v>
      </c>
      <c r="D4000" s="54" t="s">
        <v>5135</v>
      </c>
      <c r="E4000" s="56">
        <v>44739</v>
      </c>
      <c r="F4000" s="26">
        <v>48392</v>
      </c>
      <c r="G4000" s="55" t="s">
        <v>3203</v>
      </c>
      <c r="H4000" s="57">
        <v>20000000</v>
      </c>
      <c r="I4000" s="39"/>
      <c r="J4000" s="40"/>
      <c r="K4000" s="45">
        <v>20000000</v>
      </c>
    </row>
    <row r="4001" spans="1:11" s="23" customFormat="1" ht="33.75" x14ac:dyDescent="0.2">
      <c r="A4001" s="54">
        <v>12929</v>
      </c>
      <c r="B4001" s="54" t="s">
        <v>90</v>
      </c>
      <c r="C4001" s="55" t="s">
        <v>976</v>
      </c>
      <c r="D4001" s="54" t="s">
        <v>5135</v>
      </c>
      <c r="E4001" s="56">
        <v>44739</v>
      </c>
      <c r="F4001" s="26">
        <v>48392</v>
      </c>
      <c r="G4001" s="55" t="s">
        <v>5152</v>
      </c>
      <c r="H4001" s="57">
        <v>3000000</v>
      </c>
      <c r="I4001" s="39"/>
      <c r="J4001" s="40"/>
      <c r="K4001" s="45">
        <v>3000000</v>
      </c>
    </row>
    <row r="4002" spans="1:11" s="23" customFormat="1" ht="56.25" x14ac:dyDescent="0.2">
      <c r="A4002" s="54">
        <v>12930</v>
      </c>
      <c r="B4002" s="54" t="s">
        <v>90</v>
      </c>
      <c r="C4002" s="55" t="s">
        <v>976</v>
      </c>
      <c r="D4002" s="54" t="s">
        <v>5135</v>
      </c>
      <c r="E4002" s="56">
        <v>44739</v>
      </c>
      <c r="F4002" s="26">
        <v>48392</v>
      </c>
      <c r="G4002" s="55" t="s">
        <v>6092</v>
      </c>
      <c r="H4002" s="57">
        <v>250000000</v>
      </c>
      <c r="I4002" s="39">
        <v>2000000</v>
      </c>
      <c r="J4002" s="40">
        <v>44860</v>
      </c>
      <c r="K4002" s="45">
        <v>248000000</v>
      </c>
    </row>
    <row r="4003" spans="1:11" s="23" customFormat="1" ht="45" x14ac:dyDescent="0.2">
      <c r="A4003" s="54">
        <v>12931</v>
      </c>
      <c r="B4003" s="54" t="s">
        <v>90</v>
      </c>
      <c r="C4003" s="55" t="s">
        <v>3322</v>
      </c>
      <c r="D4003" s="54" t="s">
        <v>5135</v>
      </c>
      <c r="E4003" s="56">
        <v>44739</v>
      </c>
      <c r="F4003" s="26">
        <v>48392</v>
      </c>
      <c r="G4003" s="55" t="s">
        <v>6093</v>
      </c>
      <c r="H4003" s="57">
        <v>1000000</v>
      </c>
      <c r="I4003" s="39">
        <v>1000000</v>
      </c>
      <c r="J4003" s="40">
        <v>44883</v>
      </c>
      <c r="K4003" s="45">
        <v>0</v>
      </c>
    </row>
    <row r="4004" spans="1:11" s="23" customFormat="1" ht="45" x14ac:dyDescent="0.2">
      <c r="A4004" s="54">
        <v>12932</v>
      </c>
      <c r="B4004" s="54" t="s">
        <v>90</v>
      </c>
      <c r="C4004" s="55" t="s">
        <v>3322</v>
      </c>
      <c r="D4004" s="54" t="s">
        <v>5135</v>
      </c>
      <c r="E4004" s="56">
        <v>44739</v>
      </c>
      <c r="F4004" s="26">
        <v>48392</v>
      </c>
      <c r="G4004" s="55" t="s">
        <v>6094</v>
      </c>
      <c r="H4004" s="57">
        <v>2000000</v>
      </c>
      <c r="I4004" s="39">
        <v>1250000</v>
      </c>
      <c r="J4004" s="40">
        <v>44860</v>
      </c>
      <c r="K4004" s="45">
        <v>750000</v>
      </c>
    </row>
    <row r="4005" spans="1:11" s="23" customFormat="1" ht="45" x14ac:dyDescent="0.2">
      <c r="A4005" s="54">
        <v>12933</v>
      </c>
      <c r="B4005" s="54" t="s">
        <v>90</v>
      </c>
      <c r="C4005" s="55" t="s">
        <v>3319</v>
      </c>
      <c r="D4005" s="54" t="s">
        <v>5135</v>
      </c>
      <c r="E4005" s="56">
        <v>44739</v>
      </c>
      <c r="F4005" s="26">
        <v>48392</v>
      </c>
      <c r="G4005" s="55" t="s">
        <v>6095</v>
      </c>
      <c r="H4005" s="57">
        <v>3000000</v>
      </c>
      <c r="I4005" s="39"/>
      <c r="J4005" s="40"/>
      <c r="K4005" s="45">
        <v>3000000</v>
      </c>
    </row>
    <row r="4006" spans="1:11" s="23" customFormat="1" ht="45" x14ac:dyDescent="0.2">
      <c r="A4006" s="54">
        <v>12934</v>
      </c>
      <c r="B4006" s="54" t="s">
        <v>90</v>
      </c>
      <c r="C4006" s="55" t="s">
        <v>3319</v>
      </c>
      <c r="D4006" s="54" t="s">
        <v>5135</v>
      </c>
      <c r="E4006" s="56">
        <v>44739</v>
      </c>
      <c r="F4006" s="26">
        <v>48392</v>
      </c>
      <c r="G4006" s="55" t="s">
        <v>6096</v>
      </c>
      <c r="H4006" s="57">
        <v>7000000</v>
      </c>
      <c r="I4006" s="39"/>
      <c r="J4006" s="40"/>
      <c r="K4006" s="45">
        <v>7000000</v>
      </c>
    </row>
    <row r="4007" spans="1:11" s="23" customFormat="1" ht="45" x14ac:dyDescent="0.2">
      <c r="A4007" s="54">
        <v>12935</v>
      </c>
      <c r="B4007" s="54" t="s">
        <v>90</v>
      </c>
      <c r="C4007" s="55" t="s">
        <v>6097</v>
      </c>
      <c r="D4007" s="54" t="s">
        <v>5135</v>
      </c>
      <c r="E4007" s="56">
        <v>44739</v>
      </c>
      <c r="F4007" s="26">
        <v>48392</v>
      </c>
      <c r="G4007" s="55" t="s">
        <v>6098</v>
      </c>
      <c r="H4007" s="57">
        <v>5000000</v>
      </c>
      <c r="I4007" s="39"/>
      <c r="J4007" s="40"/>
      <c r="K4007" s="45">
        <v>5000000</v>
      </c>
    </row>
    <row r="4008" spans="1:11" s="23" customFormat="1" ht="33.75" x14ac:dyDescent="0.2">
      <c r="A4008" s="54">
        <v>12936</v>
      </c>
      <c r="B4008" s="54" t="s">
        <v>90</v>
      </c>
      <c r="C4008" s="55" t="s">
        <v>6099</v>
      </c>
      <c r="D4008" s="54" t="s">
        <v>5135</v>
      </c>
      <c r="E4008" s="56">
        <v>44739</v>
      </c>
      <c r="F4008" s="26">
        <v>48392</v>
      </c>
      <c r="G4008" s="55" t="s">
        <v>6100</v>
      </c>
      <c r="H4008" s="57">
        <v>20000000</v>
      </c>
      <c r="I4008" s="39">
        <v>1925000</v>
      </c>
      <c r="J4008" s="40">
        <v>44860</v>
      </c>
      <c r="K4008" s="45">
        <v>18075000</v>
      </c>
    </row>
    <row r="4009" spans="1:11" s="23" customFormat="1" ht="22.5" x14ac:dyDescent="0.2">
      <c r="A4009" s="54">
        <v>12937</v>
      </c>
      <c r="B4009" s="54" t="s">
        <v>90</v>
      </c>
      <c r="C4009" s="55" t="s">
        <v>927</v>
      </c>
      <c r="D4009" s="54" t="s">
        <v>5135</v>
      </c>
      <c r="E4009" s="56">
        <v>44739</v>
      </c>
      <c r="F4009" s="26">
        <v>48392</v>
      </c>
      <c r="G4009" s="55" t="s">
        <v>6101</v>
      </c>
      <c r="H4009" s="57">
        <v>600000</v>
      </c>
      <c r="I4009" s="39"/>
      <c r="J4009" s="40"/>
      <c r="K4009" s="45">
        <v>600000</v>
      </c>
    </row>
    <row r="4010" spans="1:11" s="23" customFormat="1" ht="22.5" x14ac:dyDescent="0.2">
      <c r="A4010" s="54">
        <v>12938</v>
      </c>
      <c r="B4010" s="54" t="s">
        <v>90</v>
      </c>
      <c r="C4010" s="55" t="s">
        <v>927</v>
      </c>
      <c r="D4010" s="54" t="s">
        <v>5135</v>
      </c>
      <c r="E4010" s="56">
        <v>44739</v>
      </c>
      <c r="F4010" s="26">
        <v>48392</v>
      </c>
      <c r="G4010" s="55" t="s">
        <v>6102</v>
      </c>
      <c r="H4010" s="57">
        <v>10000000</v>
      </c>
      <c r="I4010" s="39"/>
      <c r="J4010" s="40"/>
      <c r="K4010" s="45">
        <v>10000000</v>
      </c>
    </row>
    <row r="4011" spans="1:11" s="23" customFormat="1" ht="22.5" x14ac:dyDescent="0.2">
      <c r="A4011" s="54">
        <v>12939</v>
      </c>
      <c r="B4011" s="54" t="s">
        <v>90</v>
      </c>
      <c r="C4011" s="55" t="s">
        <v>927</v>
      </c>
      <c r="D4011" s="54" t="s">
        <v>5135</v>
      </c>
      <c r="E4011" s="56">
        <v>44739</v>
      </c>
      <c r="F4011" s="26">
        <v>48392</v>
      </c>
      <c r="G4011" s="55" t="s">
        <v>6103</v>
      </c>
      <c r="H4011" s="57">
        <v>500000</v>
      </c>
      <c r="I4011" s="39"/>
      <c r="J4011" s="40"/>
      <c r="K4011" s="45">
        <v>500000</v>
      </c>
    </row>
    <row r="4012" spans="1:11" s="23" customFormat="1" ht="33.75" x14ac:dyDescent="0.2">
      <c r="A4012" s="54">
        <v>12940</v>
      </c>
      <c r="B4012" s="54" t="s">
        <v>90</v>
      </c>
      <c r="C4012" s="55" t="s">
        <v>927</v>
      </c>
      <c r="D4012" s="54" t="s">
        <v>5135</v>
      </c>
      <c r="E4012" s="56">
        <v>44739</v>
      </c>
      <c r="F4012" s="26">
        <v>48392</v>
      </c>
      <c r="G4012" s="55" t="s">
        <v>6104</v>
      </c>
      <c r="H4012" s="57">
        <v>7000000</v>
      </c>
      <c r="I4012" s="39"/>
      <c r="J4012" s="40"/>
      <c r="K4012" s="45">
        <v>7000000</v>
      </c>
    </row>
    <row r="4013" spans="1:11" s="23" customFormat="1" ht="22.5" x14ac:dyDescent="0.2">
      <c r="A4013" s="54">
        <v>12941</v>
      </c>
      <c r="B4013" s="54" t="s">
        <v>90</v>
      </c>
      <c r="C4013" s="55" t="s">
        <v>927</v>
      </c>
      <c r="D4013" s="54" t="s">
        <v>5135</v>
      </c>
      <c r="E4013" s="56">
        <v>44739</v>
      </c>
      <c r="F4013" s="26">
        <v>48392</v>
      </c>
      <c r="G4013" s="55" t="s">
        <v>6105</v>
      </c>
      <c r="H4013" s="57">
        <v>2000000</v>
      </c>
      <c r="I4013" s="39"/>
      <c r="J4013" s="40"/>
      <c r="K4013" s="45">
        <v>2000000</v>
      </c>
    </row>
    <row r="4014" spans="1:11" s="23" customFormat="1" ht="22.5" x14ac:dyDescent="0.2">
      <c r="A4014" s="54">
        <v>12942</v>
      </c>
      <c r="B4014" s="54" t="s">
        <v>90</v>
      </c>
      <c r="C4014" s="55" t="s">
        <v>927</v>
      </c>
      <c r="D4014" s="54" t="s">
        <v>5135</v>
      </c>
      <c r="E4014" s="56">
        <v>44739</v>
      </c>
      <c r="F4014" s="26">
        <v>48392</v>
      </c>
      <c r="G4014" s="55" t="s">
        <v>6106</v>
      </c>
      <c r="H4014" s="57">
        <v>500000</v>
      </c>
      <c r="I4014" s="39"/>
      <c r="J4014" s="40"/>
      <c r="K4014" s="45">
        <v>500000</v>
      </c>
    </row>
    <row r="4015" spans="1:11" s="23" customFormat="1" ht="33.75" x14ac:dyDescent="0.2">
      <c r="A4015" s="54">
        <v>12943</v>
      </c>
      <c r="B4015" s="54" t="s">
        <v>90</v>
      </c>
      <c r="C4015" s="55" t="s">
        <v>927</v>
      </c>
      <c r="D4015" s="54" t="s">
        <v>5135</v>
      </c>
      <c r="E4015" s="56">
        <v>44739</v>
      </c>
      <c r="F4015" s="26">
        <v>48392</v>
      </c>
      <c r="G4015" s="55" t="s">
        <v>6107</v>
      </c>
      <c r="H4015" s="57">
        <v>500000</v>
      </c>
      <c r="I4015" s="39"/>
      <c r="J4015" s="40"/>
      <c r="K4015" s="45">
        <v>500000</v>
      </c>
    </row>
    <row r="4016" spans="1:11" s="23" customFormat="1" ht="22.5" x14ac:dyDescent="0.2">
      <c r="A4016" s="54">
        <v>12944</v>
      </c>
      <c r="B4016" s="54" t="s">
        <v>90</v>
      </c>
      <c r="C4016" s="55" t="s">
        <v>927</v>
      </c>
      <c r="D4016" s="54" t="s">
        <v>5135</v>
      </c>
      <c r="E4016" s="56">
        <v>44739</v>
      </c>
      <c r="F4016" s="26">
        <v>48392</v>
      </c>
      <c r="G4016" s="55" t="s">
        <v>6108</v>
      </c>
      <c r="H4016" s="57">
        <v>450000</v>
      </c>
      <c r="I4016" s="39"/>
      <c r="J4016" s="40"/>
      <c r="K4016" s="45">
        <v>450000</v>
      </c>
    </row>
    <row r="4017" spans="1:11" s="23" customFormat="1" ht="22.5" x14ac:dyDescent="0.2">
      <c r="A4017" s="54">
        <v>12945</v>
      </c>
      <c r="B4017" s="54" t="s">
        <v>90</v>
      </c>
      <c r="C4017" s="55" t="s">
        <v>927</v>
      </c>
      <c r="D4017" s="54" t="s">
        <v>5135</v>
      </c>
      <c r="E4017" s="56">
        <v>44739</v>
      </c>
      <c r="F4017" s="26">
        <v>48392</v>
      </c>
      <c r="G4017" s="55" t="s">
        <v>6109</v>
      </c>
      <c r="H4017" s="57">
        <v>5000000</v>
      </c>
      <c r="I4017" s="39"/>
      <c r="J4017" s="40"/>
      <c r="K4017" s="45">
        <v>5000000</v>
      </c>
    </row>
    <row r="4018" spans="1:11" s="23" customFormat="1" ht="33.75" x14ac:dyDescent="0.2">
      <c r="A4018" s="54">
        <v>12946</v>
      </c>
      <c r="B4018" s="54" t="s">
        <v>90</v>
      </c>
      <c r="C4018" s="55" t="s">
        <v>927</v>
      </c>
      <c r="D4018" s="54" t="s">
        <v>5135</v>
      </c>
      <c r="E4018" s="56">
        <v>44739</v>
      </c>
      <c r="F4018" s="26">
        <v>48392</v>
      </c>
      <c r="G4018" s="55" t="s">
        <v>6110</v>
      </c>
      <c r="H4018" s="57">
        <v>15000000</v>
      </c>
      <c r="I4018" s="39"/>
      <c r="J4018" s="40"/>
      <c r="K4018" s="45">
        <v>15000000</v>
      </c>
    </row>
    <row r="4019" spans="1:11" s="23" customFormat="1" ht="22.5" x14ac:dyDescent="0.2">
      <c r="A4019" s="54">
        <v>12947</v>
      </c>
      <c r="B4019" s="54" t="s">
        <v>90</v>
      </c>
      <c r="C4019" s="55" t="s">
        <v>927</v>
      </c>
      <c r="D4019" s="54" t="s">
        <v>5135</v>
      </c>
      <c r="E4019" s="56">
        <v>44739</v>
      </c>
      <c r="F4019" s="26">
        <v>48392</v>
      </c>
      <c r="G4019" s="55" t="s">
        <v>6111</v>
      </c>
      <c r="H4019" s="57">
        <v>750000</v>
      </c>
      <c r="I4019" s="39"/>
      <c r="J4019" s="40"/>
      <c r="K4019" s="45">
        <v>750000</v>
      </c>
    </row>
    <row r="4020" spans="1:11" s="23" customFormat="1" ht="33.75" x14ac:dyDescent="0.2">
      <c r="A4020" s="54">
        <v>12948</v>
      </c>
      <c r="B4020" s="54" t="s">
        <v>90</v>
      </c>
      <c r="C4020" s="55" t="s">
        <v>927</v>
      </c>
      <c r="D4020" s="54" t="s">
        <v>5135</v>
      </c>
      <c r="E4020" s="56">
        <v>44739</v>
      </c>
      <c r="F4020" s="26">
        <v>48392</v>
      </c>
      <c r="G4020" s="55" t="s">
        <v>6112</v>
      </c>
      <c r="H4020" s="57">
        <v>2600000</v>
      </c>
      <c r="I4020" s="39"/>
      <c r="J4020" s="40"/>
      <c r="K4020" s="45">
        <v>2600000</v>
      </c>
    </row>
    <row r="4021" spans="1:11" s="23" customFormat="1" ht="22.5" x14ac:dyDescent="0.2">
      <c r="A4021" s="54">
        <v>12949</v>
      </c>
      <c r="B4021" s="54" t="s">
        <v>90</v>
      </c>
      <c r="C4021" s="55" t="s">
        <v>927</v>
      </c>
      <c r="D4021" s="54" t="s">
        <v>5135</v>
      </c>
      <c r="E4021" s="56">
        <v>44739</v>
      </c>
      <c r="F4021" s="26">
        <v>48392</v>
      </c>
      <c r="G4021" s="55" t="s">
        <v>6113</v>
      </c>
      <c r="H4021" s="57">
        <v>6000000</v>
      </c>
      <c r="I4021" s="39"/>
      <c r="J4021" s="40"/>
      <c r="K4021" s="45">
        <v>6000000</v>
      </c>
    </row>
    <row r="4022" spans="1:11" s="23" customFormat="1" ht="22.5" x14ac:dyDescent="0.2">
      <c r="A4022" s="54">
        <v>12950</v>
      </c>
      <c r="B4022" s="54" t="s">
        <v>90</v>
      </c>
      <c r="C4022" s="55" t="s">
        <v>927</v>
      </c>
      <c r="D4022" s="54" t="s">
        <v>5135</v>
      </c>
      <c r="E4022" s="56">
        <v>44739</v>
      </c>
      <c r="F4022" s="26">
        <v>48392</v>
      </c>
      <c r="G4022" s="55" t="s">
        <v>6114</v>
      </c>
      <c r="H4022" s="57">
        <v>6000000</v>
      </c>
      <c r="I4022" s="39"/>
      <c r="J4022" s="40"/>
      <c r="K4022" s="45">
        <v>6000000</v>
      </c>
    </row>
    <row r="4023" spans="1:11" s="23" customFormat="1" ht="33.75" x14ac:dyDescent="0.2">
      <c r="A4023" s="54">
        <v>12951</v>
      </c>
      <c r="B4023" s="54" t="s">
        <v>90</v>
      </c>
      <c r="C4023" s="55" t="s">
        <v>927</v>
      </c>
      <c r="D4023" s="54" t="s">
        <v>5135</v>
      </c>
      <c r="E4023" s="56">
        <v>44739</v>
      </c>
      <c r="F4023" s="26">
        <v>48392</v>
      </c>
      <c r="G4023" s="55" t="s">
        <v>6115</v>
      </c>
      <c r="H4023" s="57">
        <v>10000000</v>
      </c>
      <c r="I4023" s="39"/>
      <c r="J4023" s="40"/>
      <c r="K4023" s="45">
        <v>10000000</v>
      </c>
    </row>
    <row r="4024" spans="1:11" s="23" customFormat="1" ht="22.5" x14ac:dyDescent="0.2">
      <c r="A4024" s="54">
        <v>12952</v>
      </c>
      <c r="B4024" s="54" t="s">
        <v>90</v>
      </c>
      <c r="C4024" s="55" t="s">
        <v>927</v>
      </c>
      <c r="D4024" s="54" t="s">
        <v>5135</v>
      </c>
      <c r="E4024" s="56">
        <v>44739</v>
      </c>
      <c r="F4024" s="26">
        <v>48392</v>
      </c>
      <c r="G4024" s="55" t="s">
        <v>6116</v>
      </c>
      <c r="H4024" s="57">
        <v>5000000</v>
      </c>
      <c r="I4024" s="39"/>
      <c r="J4024" s="40"/>
      <c r="K4024" s="45">
        <v>5000000</v>
      </c>
    </row>
    <row r="4025" spans="1:11" s="23" customFormat="1" ht="22.5" x14ac:dyDescent="0.2">
      <c r="A4025" s="54">
        <v>12953</v>
      </c>
      <c r="B4025" s="54" t="s">
        <v>90</v>
      </c>
      <c r="C4025" s="55" t="s">
        <v>927</v>
      </c>
      <c r="D4025" s="54" t="s">
        <v>5135</v>
      </c>
      <c r="E4025" s="56">
        <v>44739</v>
      </c>
      <c r="F4025" s="26">
        <v>48392</v>
      </c>
      <c r="G4025" s="55" t="s">
        <v>6117</v>
      </c>
      <c r="H4025" s="57">
        <v>5000000</v>
      </c>
      <c r="I4025" s="39"/>
      <c r="J4025" s="40"/>
      <c r="K4025" s="45">
        <v>5000000</v>
      </c>
    </row>
    <row r="4026" spans="1:11" s="23" customFormat="1" ht="22.5" x14ac:dyDescent="0.2">
      <c r="A4026" s="54">
        <v>12954</v>
      </c>
      <c r="B4026" s="54" t="s">
        <v>90</v>
      </c>
      <c r="C4026" s="55" t="s">
        <v>927</v>
      </c>
      <c r="D4026" s="54" t="s">
        <v>5135</v>
      </c>
      <c r="E4026" s="56">
        <v>44739</v>
      </c>
      <c r="F4026" s="26">
        <v>48392</v>
      </c>
      <c r="G4026" s="55" t="s">
        <v>6118</v>
      </c>
      <c r="H4026" s="57">
        <v>5000000</v>
      </c>
      <c r="I4026" s="39"/>
      <c r="J4026" s="40"/>
      <c r="K4026" s="45">
        <v>5000000</v>
      </c>
    </row>
    <row r="4027" spans="1:11" s="23" customFormat="1" ht="33.75" x14ac:dyDescent="0.2">
      <c r="A4027" s="54">
        <v>12955</v>
      </c>
      <c r="B4027" s="54" t="s">
        <v>90</v>
      </c>
      <c r="C4027" s="55" t="s">
        <v>927</v>
      </c>
      <c r="D4027" s="54" t="s">
        <v>5135</v>
      </c>
      <c r="E4027" s="56">
        <v>44739</v>
      </c>
      <c r="F4027" s="26">
        <v>48392</v>
      </c>
      <c r="G4027" s="55" t="s">
        <v>6119</v>
      </c>
      <c r="H4027" s="57">
        <v>2000000</v>
      </c>
      <c r="I4027" s="39"/>
      <c r="J4027" s="40"/>
      <c r="K4027" s="45">
        <v>2000000</v>
      </c>
    </row>
    <row r="4028" spans="1:11" s="23" customFormat="1" ht="33.75" x14ac:dyDescent="0.2">
      <c r="A4028" s="54">
        <v>12956</v>
      </c>
      <c r="B4028" s="54" t="s">
        <v>90</v>
      </c>
      <c r="C4028" s="55" t="s">
        <v>927</v>
      </c>
      <c r="D4028" s="54" t="s">
        <v>5135</v>
      </c>
      <c r="E4028" s="56">
        <v>44739</v>
      </c>
      <c r="F4028" s="26">
        <v>48392</v>
      </c>
      <c r="G4028" s="55" t="s">
        <v>6120</v>
      </c>
      <c r="H4028" s="57">
        <v>10000000</v>
      </c>
      <c r="I4028" s="39"/>
      <c r="J4028" s="40"/>
      <c r="K4028" s="45">
        <v>10000000</v>
      </c>
    </row>
    <row r="4029" spans="1:11" s="23" customFormat="1" ht="33.75" x14ac:dyDescent="0.2">
      <c r="A4029" s="54">
        <v>12957</v>
      </c>
      <c r="B4029" s="54" t="s">
        <v>90</v>
      </c>
      <c r="C4029" s="55" t="s">
        <v>927</v>
      </c>
      <c r="D4029" s="54" t="s">
        <v>5135</v>
      </c>
      <c r="E4029" s="56">
        <v>44739</v>
      </c>
      <c r="F4029" s="26">
        <v>48392</v>
      </c>
      <c r="G4029" s="55" t="s">
        <v>6121</v>
      </c>
      <c r="H4029" s="57">
        <v>10000000</v>
      </c>
      <c r="I4029" s="39">
        <v>0</v>
      </c>
      <c r="J4029" s="40"/>
      <c r="K4029" s="45">
        <v>10000000</v>
      </c>
    </row>
    <row r="4030" spans="1:11" s="23" customFormat="1" ht="45" x14ac:dyDescent="0.2">
      <c r="A4030" s="54">
        <v>12958</v>
      </c>
      <c r="B4030" s="54" t="s">
        <v>90</v>
      </c>
      <c r="C4030" s="55" t="s">
        <v>927</v>
      </c>
      <c r="D4030" s="54" t="s">
        <v>5135</v>
      </c>
      <c r="E4030" s="56">
        <v>44739</v>
      </c>
      <c r="F4030" s="26">
        <v>48392</v>
      </c>
      <c r="G4030" s="55" t="s">
        <v>6122</v>
      </c>
      <c r="H4030" s="57">
        <v>4000000</v>
      </c>
      <c r="I4030" s="39"/>
      <c r="J4030" s="40"/>
      <c r="K4030" s="45">
        <v>4000000</v>
      </c>
    </row>
    <row r="4031" spans="1:11" s="23" customFormat="1" ht="45" x14ac:dyDescent="0.2">
      <c r="A4031" s="54">
        <v>12959</v>
      </c>
      <c r="B4031" s="54" t="s">
        <v>90</v>
      </c>
      <c r="C4031" s="55" t="s">
        <v>927</v>
      </c>
      <c r="D4031" s="54" t="s">
        <v>5135</v>
      </c>
      <c r="E4031" s="56">
        <v>44739</v>
      </c>
      <c r="F4031" s="26">
        <v>48392</v>
      </c>
      <c r="G4031" s="55" t="s">
        <v>6123</v>
      </c>
      <c r="H4031" s="57">
        <v>5000000</v>
      </c>
      <c r="I4031" s="39"/>
      <c r="J4031" s="40"/>
      <c r="K4031" s="45">
        <v>5000000</v>
      </c>
    </row>
    <row r="4032" spans="1:11" s="23" customFormat="1" ht="33.75" x14ac:dyDescent="0.2">
      <c r="A4032" s="54">
        <v>12960</v>
      </c>
      <c r="B4032" s="54" t="s">
        <v>90</v>
      </c>
      <c r="C4032" s="55" t="s">
        <v>927</v>
      </c>
      <c r="D4032" s="54" t="s">
        <v>5135</v>
      </c>
      <c r="E4032" s="56">
        <v>44739</v>
      </c>
      <c r="F4032" s="26">
        <v>48392</v>
      </c>
      <c r="G4032" s="55" t="s">
        <v>6124</v>
      </c>
      <c r="H4032" s="57">
        <v>1000000</v>
      </c>
      <c r="I4032" s="39"/>
      <c r="J4032" s="40"/>
      <c r="K4032" s="45">
        <v>1000000</v>
      </c>
    </row>
    <row r="4033" spans="1:11" s="23" customFormat="1" ht="33.75" x14ac:dyDescent="0.2">
      <c r="A4033" s="54">
        <v>12961</v>
      </c>
      <c r="B4033" s="54" t="s">
        <v>90</v>
      </c>
      <c r="C4033" s="55" t="s">
        <v>927</v>
      </c>
      <c r="D4033" s="54" t="s">
        <v>5135</v>
      </c>
      <c r="E4033" s="56">
        <v>44739</v>
      </c>
      <c r="F4033" s="26">
        <v>48392</v>
      </c>
      <c r="G4033" s="55" t="s">
        <v>6125</v>
      </c>
      <c r="H4033" s="57">
        <v>3000000</v>
      </c>
      <c r="I4033" s="39"/>
      <c r="J4033" s="40"/>
      <c r="K4033" s="45">
        <v>3000000</v>
      </c>
    </row>
    <row r="4034" spans="1:11" s="23" customFormat="1" ht="22.5" x14ac:dyDescent="0.2">
      <c r="A4034" s="54">
        <v>12962</v>
      </c>
      <c r="B4034" s="54" t="s">
        <v>90</v>
      </c>
      <c r="C4034" s="55" t="s">
        <v>927</v>
      </c>
      <c r="D4034" s="54" t="s">
        <v>5135</v>
      </c>
      <c r="E4034" s="56">
        <v>44739</v>
      </c>
      <c r="F4034" s="26">
        <v>48392</v>
      </c>
      <c r="G4034" s="55" t="s">
        <v>6126</v>
      </c>
      <c r="H4034" s="57">
        <v>15000000</v>
      </c>
      <c r="I4034" s="39"/>
      <c r="J4034" s="40"/>
      <c r="K4034" s="45">
        <v>15000000</v>
      </c>
    </row>
    <row r="4035" spans="1:11" s="23" customFormat="1" ht="33.75" x14ac:dyDescent="0.2">
      <c r="A4035" s="54">
        <v>12963</v>
      </c>
      <c r="B4035" s="54" t="s">
        <v>90</v>
      </c>
      <c r="C4035" s="55" t="s">
        <v>927</v>
      </c>
      <c r="D4035" s="54" t="s">
        <v>5135</v>
      </c>
      <c r="E4035" s="56">
        <v>44739</v>
      </c>
      <c r="F4035" s="26">
        <v>48392</v>
      </c>
      <c r="G4035" s="55" t="s">
        <v>6127</v>
      </c>
      <c r="H4035" s="57">
        <v>7500000</v>
      </c>
      <c r="I4035" s="39"/>
      <c r="J4035" s="40"/>
      <c r="K4035" s="45">
        <v>7500000</v>
      </c>
    </row>
    <row r="4036" spans="1:11" s="23" customFormat="1" ht="33.75" x14ac:dyDescent="0.2">
      <c r="A4036" s="54">
        <v>12964</v>
      </c>
      <c r="B4036" s="54" t="s">
        <v>90</v>
      </c>
      <c r="C4036" s="55" t="s">
        <v>927</v>
      </c>
      <c r="D4036" s="54" t="s">
        <v>5135</v>
      </c>
      <c r="E4036" s="56">
        <v>44739</v>
      </c>
      <c r="F4036" s="26">
        <v>48392</v>
      </c>
      <c r="G4036" s="55" t="s">
        <v>6128</v>
      </c>
      <c r="H4036" s="57">
        <v>4000000</v>
      </c>
      <c r="I4036" s="39"/>
      <c r="J4036" s="40"/>
      <c r="K4036" s="45">
        <v>4000000</v>
      </c>
    </row>
    <row r="4037" spans="1:11" s="23" customFormat="1" ht="22.5" x14ac:dyDescent="0.2">
      <c r="A4037" s="54">
        <v>12965</v>
      </c>
      <c r="B4037" s="54" t="s">
        <v>90</v>
      </c>
      <c r="C4037" s="55" t="s">
        <v>927</v>
      </c>
      <c r="D4037" s="54" t="s">
        <v>5135</v>
      </c>
      <c r="E4037" s="56">
        <v>44739</v>
      </c>
      <c r="F4037" s="26">
        <v>48392</v>
      </c>
      <c r="G4037" s="55" t="s">
        <v>6129</v>
      </c>
      <c r="H4037" s="57">
        <v>2000000</v>
      </c>
      <c r="I4037" s="39"/>
      <c r="J4037" s="40"/>
      <c r="K4037" s="45">
        <v>2000000</v>
      </c>
    </row>
    <row r="4038" spans="1:11" s="23" customFormat="1" ht="45" x14ac:dyDescent="0.2">
      <c r="A4038" s="54">
        <v>12966</v>
      </c>
      <c r="B4038" s="54" t="s">
        <v>90</v>
      </c>
      <c r="C4038" s="55" t="s">
        <v>927</v>
      </c>
      <c r="D4038" s="54" t="s">
        <v>5135</v>
      </c>
      <c r="E4038" s="56">
        <v>44739</v>
      </c>
      <c r="F4038" s="26">
        <v>48392</v>
      </c>
      <c r="G4038" s="55" t="s">
        <v>6130</v>
      </c>
      <c r="H4038" s="57">
        <v>20000000</v>
      </c>
      <c r="I4038" s="39"/>
      <c r="J4038" s="40"/>
      <c r="K4038" s="45">
        <v>20000000</v>
      </c>
    </row>
    <row r="4039" spans="1:11" s="23" customFormat="1" ht="22.5" x14ac:dyDescent="0.2">
      <c r="A4039" s="54">
        <v>12967</v>
      </c>
      <c r="B4039" s="54" t="s">
        <v>90</v>
      </c>
      <c r="C4039" s="55" t="s">
        <v>927</v>
      </c>
      <c r="D4039" s="54" t="s">
        <v>5135</v>
      </c>
      <c r="E4039" s="56">
        <v>44739</v>
      </c>
      <c r="F4039" s="26">
        <v>48392</v>
      </c>
      <c r="G4039" s="55" t="s">
        <v>6131</v>
      </c>
      <c r="H4039" s="57">
        <v>10000000</v>
      </c>
      <c r="I4039" s="39"/>
      <c r="J4039" s="40"/>
      <c r="K4039" s="45">
        <v>10000000</v>
      </c>
    </row>
    <row r="4040" spans="1:11" s="23" customFormat="1" ht="33.75" x14ac:dyDescent="0.2">
      <c r="A4040" s="54">
        <v>12968</v>
      </c>
      <c r="B4040" s="54" t="s">
        <v>90</v>
      </c>
      <c r="C4040" s="55" t="s">
        <v>927</v>
      </c>
      <c r="D4040" s="54" t="s">
        <v>5135</v>
      </c>
      <c r="E4040" s="56">
        <v>44739</v>
      </c>
      <c r="F4040" s="26">
        <v>48392</v>
      </c>
      <c r="G4040" s="55" t="s">
        <v>6132</v>
      </c>
      <c r="H4040" s="57">
        <v>5000000</v>
      </c>
      <c r="I4040" s="39"/>
      <c r="J4040" s="40"/>
      <c r="K4040" s="45">
        <v>5000000</v>
      </c>
    </row>
    <row r="4041" spans="1:11" s="23" customFormat="1" ht="22.5" x14ac:dyDescent="0.2">
      <c r="A4041" s="54">
        <v>12969</v>
      </c>
      <c r="B4041" s="54" t="s">
        <v>90</v>
      </c>
      <c r="C4041" s="55" t="s">
        <v>927</v>
      </c>
      <c r="D4041" s="54" t="s">
        <v>5135</v>
      </c>
      <c r="E4041" s="56">
        <v>44739</v>
      </c>
      <c r="F4041" s="26">
        <v>48392</v>
      </c>
      <c r="G4041" s="55" t="s">
        <v>6133</v>
      </c>
      <c r="H4041" s="57">
        <v>2500000</v>
      </c>
      <c r="I4041" s="39"/>
      <c r="J4041" s="40"/>
      <c r="K4041" s="45">
        <v>2500000</v>
      </c>
    </row>
    <row r="4042" spans="1:11" s="23" customFormat="1" ht="33.75" x14ac:dyDescent="0.2">
      <c r="A4042" s="54">
        <v>12970</v>
      </c>
      <c r="B4042" s="54" t="s">
        <v>90</v>
      </c>
      <c r="C4042" s="55" t="s">
        <v>927</v>
      </c>
      <c r="D4042" s="54" t="s">
        <v>5135</v>
      </c>
      <c r="E4042" s="56">
        <v>44739</v>
      </c>
      <c r="F4042" s="26">
        <v>48392</v>
      </c>
      <c r="G4042" s="55" t="s">
        <v>6134</v>
      </c>
      <c r="H4042" s="57">
        <v>5000000</v>
      </c>
      <c r="I4042" s="39"/>
      <c r="J4042" s="40"/>
      <c r="K4042" s="45">
        <v>5000000</v>
      </c>
    </row>
    <row r="4043" spans="1:11" s="23" customFormat="1" ht="33.75" x14ac:dyDescent="0.2">
      <c r="A4043" s="54">
        <v>12971</v>
      </c>
      <c r="B4043" s="54" t="s">
        <v>90</v>
      </c>
      <c r="C4043" s="55" t="s">
        <v>927</v>
      </c>
      <c r="D4043" s="54" t="s">
        <v>5135</v>
      </c>
      <c r="E4043" s="56">
        <v>44739</v>
      </c>
      <c r="F4043" s="26">
        <v>48392</v>
      </c>
      <c r="G4043" s="55" t="s">
        <v>6135</v>
      </c>
      <c r="H4043" s="57">
        <v>5000000</v>
      </c>
      <c r="I4043" s="39"/>
      <c r="J4043" s="40"/>
      <c r="K4043" s="45">
        <v>5000000</v>
      </c>
    </row>
    <row r="4044" spans="1:11" s="23" customFormat="1" ht="33.75" x14ac:dyDescent="0.2">
      <c r="A4044" s="54">
        <v>12972</v>
      </c>
      <c r="B4044" s="54" t="s">
        <v>90</v>
      </c>
      <c r="C4044" s="55" t="s">
        <v>927</v>
      </c>
      <c r="D4044" s="54" t="s">
        <v>5135</v>
      </c>
      <c r="E4044" s="56">
        <v>44739</v>
      </c>
      <c r="F4044" s="26">
        <v>48392</v>
      </c>
      <c r="G4044" s="55" t="s">
        <v>6136</v>
      </c>
      <c r="H4044" s="57">
        <v>5000000</v>
      </c>
      <c r="I4044" s="39"/>
      <c r="J4044" s="40"/>
      <c r="K4044" s="45">
        <v>5000000</v>
      </c>
    </row>
    <row r="4045" spans="1:11" s="23" customFormat="1" ht="33.75" x14ac:dyDescent="0.2">
      <c r="A4045" s="54">
        <v>12973</v>
      </c>
      <c r="B4045" s="54" t="s">
        <v>90</v>
      </c>
      <c r="C4045" s="55" t="s">
        <v>927</v>
      </c>
      <c r="D4045" s="54" t="s">
        <v>5135</v>
      </c>
      <c r="E4045" s="56">
        <v>44739</v>
      </c>
      <c r="F4045" s="26">
        <v>48392</v>
      </c>
      <c r="G4045" s="55" t="s">
        <v>6137</v>
      </c>
      <c r="H4045" s="57">
        <v>5000000</v>
      </c>
      <c r="I4045" s="39"/>
      <c r="J4045" s="40"/>
      <c r="K4045" s="45">
        <v>5000000</v>
      </c>
    </row>
    <row r="4046" spans="1:11" s="23" customFormat="1" ht="33.75" x14ac:dyDescent="0.2">
      <c r="A4046" s="54">
        <v>12974</v>
      </c>
      <c r="B4046" s="54" t="s">
        <v>90</v>
      </c>
      <c r="C4046" s="55" t="s">
        <v>927</v>
      </c>
      <c r="D4046" s="54" t="s">
        <v>5135</v>
      </c>
      <c r="E4046" s="56">
        <v>44739</v>
      </c>
      <c r="F4046" s="26">
        <v>48392</v>
      </c>
      <c r="G4046" s="55" t="s">
        <v>6138</v>
      </c>
      <c r="H4046" s="57">
        <v>20000000</v>
      </c>
      <c r="I4046" s="39">
        <v>1500000</v>
      </c>
      <c r="J4046" s="40">
        <v>44860</v>
      </c>
      <c r="K4046" s="45">
        <v>18500000</v>
      </c>
    </row>
    <row r="4047" spans="1:11" s="23" customFormat="1" ht="22.5" x14ac:dyDescent="0.2">
      <c r="A4047" s="54">
        <v>12975</v>
      </c>
      <c r="B4047" s="54" t="s">
        <v>90</v>
      </c>
      <c r="C4047" s="55" t="s">
        <v>927</v>
      </c>
      <c r="D4047" s="54" t="s">
        <v>5135</v>
      </c>
      <c r="E4047" s="56">
        <v>44739</v>
      </c>
      <c r="F4047" s="26">
        <v>48392</v>
      </c>
      <c r="G4047" s="55" t="s">
        <v>6139</v>
      </c>
      <c r="H4047" s="57">
        <v>10000000</v>
      </c>
      <c r="I4047" s="39"/>
      <c r="J4047" s="40"/>
      <c r="K4047" s="45">
        <v>10000000</v>
      </c>
    </row>
    <row r="4048" spans="1:11" s="23" customFormat="1" ht="22.5" x14ac:dyDescent="0.2">
      <c r="A4048" s="54">
        <v>12976</v>
      </c>
      <c r="B4048" s="54" t="s">
        <v>90</v>
      </c>
      <c r="C4048" s="55" t="s">
        <v>927</v>
      </c>
      <c r="D4048" s="54" t="s">
        <v>5135</v>
      </c>
      <c r="E4048" s="56">
        <v>44739</v>
      </c>
      <c r="F4048" s="26">
        <v>48392</v>
      </c>
      <c r="G4048" s="55" t="s">
        <v>6140</v>
      </c>
      <c r="H4048" s="57">
        <v>8000000</v>
      </c>
      <c r="I4048" s="39">
        <v>3500000</v>
      </c>
      <c r="J4048" s="40">
        <v>44860</v>
      </c>
      <c r="K4048" s="45">
        <v>4500000</v>
      </c>
    </row>
    <row r="4049" spans="1:11" s="23" customFormat="1" ht="22.5" x14ac:dyDescent="0.2">
      <c r="A4049" s="54">
        <v>12977</v>
      </c>
      <c r="B4049" s="54" t="s">
        <v>90</v>
      </c>
      <c r="C4049" s="55" t="s">
        <v>927</v>
      </c>
      <c r="D4049" s="54" t="s">
        <v>5135</v>
      </c>
      <c r="E4049" s="56">
        <v>44739</v>
      </c>
      <c r="F4049" s="26">
        <v>48392</v>
      </c>
      <c r="G4049" s="55" t="s">
        <v>6141</v>
      </c>
      <c r="H4049" s="57">
        <v>1000000</v>
      </c>
      <c r="I4049" s="39"/>
      <c r="J4049" s="40"/>
      <c r="K4049" s="45">
        <v>1000000</v>
      </c>
    </row>
    <row r="4050" spans="1:11" s="23" customFormat="1" ht="33.75" x14ac:dyDescent="0.2">
      <c r="A4050" s="54">
        <v>12978</v>
      </c>
      <c r="B4050" s="54" t="s">
        <v>90</v>
      </c>
      <c r="C4050" s="55" t="s">
        <v>927</v>
      </c>
      <c r="D4050" s="54" t="s">
        <v>5135</v>
      </c>
      <c r="E4050" s="56">
        <v>44739</v>
      </c>
      <c r="F4050" s="26">
        <v>48392</v>
      </c>
      <c r="G4050" s="55" t="s">
        <v>6142</v>
      </c>
      <c r="H4050" s="57">
        <v>10000000</v>
      </c>
      <c r="I4050" s="39">
        <v>1340000</v>
      </c>
      <c r="J4050" s="40" t="s">
        <v>6388</v>
      </c>
      <c r="K4050" s="45">
        <v>8660000</v>
      </c>
    </row>
    <row r="4051" spans="1:11" s="23" customFormat="1" ht="22.5" x14ac:dyDescent="0.2">
      <c r="A4051" s="54">
        <v>12979</v>
      </c>
      <c r="B4051" s="54" t="s">
        <v>90</v>
      </c>
      <c r="C4051" s="55" t="s">
        <v>927</v>
      </c>
      <c r="D4051" s="54" t="s">
        <v>5135</v>
      </c>
      <c r="E4051" s="56">
        <v>44739</v>
      </c>
      <c r="F4051" s="26">
        <v>48392</v>
      </c>
      <c r="G4051" s="55" t="s">
        <v>6143</v>
      </c>
      <c r="H4051" s="57">
        <v>10000000</v>
      </c>
      <c r="I4051" s="39"/>
      <c r="J4051" s="40"/>
      <c r="K4051" s="45">
        <v>10000000</v>
      </c>
    </row>
    <row r="4052" spans="1:11" s="23" customFormat="1" ht="22.5" x14ac:dyDescent="0.2">
      <c r="A4052" s="54">
        <v>12980</v>
      </c>
      <c r="B4052" s="54" t="s">
        <v>90</v>
      </c>
      <c r="C4052" s="55" t="s">
        <v>927</v>
      </c>
      <c r="D4052" s="54" t="s">
        <v>5135</v>
      </c>
      <c r="E4052" s="56">
        <v>44739</v>
      </c>
      <c r="F4052" s="26">
        <v>48392</v>
      </c>
      <c r="G4052" s="55" t="s">
        <v>6144</v>
      </c>
      <c r="H4052" s="57">
        <v>5000000</v>
      </c>
      <c r="I4052" s="39"/>
      <c r="J4052" s="40"/>
      <c r="K4052" s="45">
        <v>5000000</v>
      </c>
    </row>
    <row r="4053" spans="1:11" s="23" customFormat="1" ht="22.5" x14ac:dyDescent="0.2">
      <c r="A4053" s="54">
        <v>12981</v>
      </c>
      <c r="B4053" s="54" t="s">
        <v>90</v>
      </c>
      <c r="C4053" s="55" t="s">
        <v>927</v>
      </c>
      <c r="D4053" s="54" t="s">
        <v>5135</v>
      </c>
      <c r="E4053" s="56">
        <v>44739</v>
      </c>
      <c r="F4053" s="26">
        <v>48392</v>
      </c>
      <c r="G4053" s="55" t="s">
        <v>6145</v>
      </c>
      <c r="H4053" s="57">
        <v>5000000</v>
      </c>
      <c r="I4053" s="39"/>
      <c r="J4053" s="40"/>
      <c r="K4053" s="45">
        <v>5000000</v>
      </c>
    </row>
    <row r="4054" spans="1:11" s="23" customFormat="1" ht="33.75" x14ac:dyDescent="0.2">
      <c r="A4054" s="54">
        <v>12982</v>
      </c>
      <c r="B4054" s="54" t="s">
        <v>90</v>
      </c>
      <c r="C4054" s="55" t="s">
        <v>927</v>
      </c>
      <c r="D4054" s="54" t="s">
        <v>5135</v>
      </c>
      <c r="E4054" s="56">
        <v>44739</v>
      </c>
      <c r="F4054" s="26">
        <v>48392</v>
      </c>
      <c r="G4054" s="55" t="s">
        <v>6146</v>
      </c>
      <c r="H4054" s="57">
        <v>2000000</v>
      </c>
      <c r="I4054" s="39"/>
      <c r="J4054" s="40"/>
      <c r="K4054" s="45">
        <v>2000000</v>
      </c>
    </row>
    <row r="4055" spans="1:11" s="23" customFormat="1" ht="22.5" x14ac:dyDescent="0.2">
      <c r="A4055" s="54">
        <v>12983</v>
      </c>
      <c r="B4055" s="54" t="s">
        <v>90</v>
      </c>
      <c r="C4055" s="55" t="s">
        <v>927</v>
      </c>
      <c r="D4055" s="54" t="s">
        <v>5135</v>
      </c>
      <c r="E4055" s="56">
        <v>44739</v>
      </c>
      <c r="F4055" s="26">
        <v>48392</v>
      </c>
      <c r="G4055" s="55" t="s">
        <v>6147</v>
      </c>
      <c r="H4055" s="57">
        <v>2000000</v>
      </c>
      <c r="I4055" s="39"/>
      <c r="J4055" s="40"/>
      <c r="K4055" s="45">
        <v>2000000</v>
      </c>
    </row>
    <row r="4056" spans="1:11" s="23" customFormat="1" ht="22.5" x14ac:dyDescent="0.2">
      <c r="A4056" s="54">
        <v>12984</v>
      </c>
      <c r="B4056" s="54" t="s">
        <v>90</v>
      </c>
      <c r="C4056" s="55" t="s">
        <v>927</v>
      </c>
      <c r="D4056" s="54" t="s">
        <v>5135</v>
      </c>
      <c r="E4056" s="56">
        <v>44739</v>
      </c>
      <c r="F4056" s="26">
        <v>48392</v>
      </c>
      <c r="G4056" s="55" t="s">
        <v>6148</v>
      </c>
      <c r="H4056" s="57">
        <v>5000000</v>
      </c>
      <c r="I4056" s="39"/>
      <c r="J4056" s="40"/>
      <c r="K4056" s="45">
        <v>5000000</v>
      </c>
    </row>
    <row r="4057" spans="1:11" s="23" customFormat="1" ht="22.5" x14ac:dyDescent="0.2">
      <c r="A4057" s="54">
        <v>12985</v>
      </c>
      <c r="B4057" s="54" t="s">
        <v>90</v>
      </c>
      <c r="C4057" s="55" t="s">
        <v>927</v>
      </c>
      <c r="D4057" s="54" t="s">
        <v>5135</v>
      </c>
      <c r="E4057" s="56">
        <v>44739</v>
      </c>
      <c r="F4057" s="26">
        <v>48392</v>
      </c>
      <c r="G4057" s="55" t="s">
        <v>6149</v>
      </c>
      <c r="H4057" s="57">
        <v>2000000</v>
      </c>
      <c r="I4057" s="39"/>
      <c r="J4057" s="40"/>
      <c r="K4057" s="45">
        <v>2000000</v>
      </c>
    </row>
    <row r="4058" spans="1:11" s="23" customFormat="1" ht="67.5" x14ac:dyDescent="0.2">
      <c r="A4058" s="54">
        <v>12986</v>
      </c>
      <c r="B4058" s="54" t="s">
        <v>90</v>
      </c>
      <c r="C4058" s="55" t="s">
        <v>927</v>
      </c>
      <c r="D4058" s="54" t="s">
        <v>5135</v>
      </c>
      <c r="E4058" s="56">
        <v>44739</v>
      </c>
      <c r="F4058" s="26">
        <v>48392</v>
      </c>
      <c r="G4058" s="55" t="s">
        <v>6150</v>
      </c>
      <c r="H4058" s="57">
        <v>500000</v>
      </c>
      <c r="I4058" s="39"/>
      <c r="J4058" s="40"/>
      <c r="K4058" s="45">
        <v>500000</v>
      </c>
    </row>
    <row r="4059" spans="1:11" s="23" customFormat="1" ht="56.25" x14ac:dyDescent="0.2">
      <c r="A4059" s="54">
        <v>12987</v>
      </c>
      <c r="B4059" s="54" t="s">
        <v>90</v>
      </c>
      <c r="C4059" s="55" t="s">
        <v>927</v>
      </c>
      <c r="D4059" s="54" t="s">
        <v>5135</v>
      </c>
      <c r="E4059" s="56">
        <v>44739</v>
      </c>
      <c r="F4059" s="26">
        <v>48392</v>
      </c>
      <c r="G4059" s="55" t="s">
        <v>6151</v>
      </c>
      <c r="H4059" s="57">
        <v>500000</v>
      </c>
      <c r="I4059" s="39"/>
      <c r="J4059" s="40"/>
      <c r="K4059" s="45">
        <v>500000</v>
      </c>
    </row>
    <row r="4060" spans="1:11" s="23" customFormat="1" ht="33.75" x14ac:dyDescent="0.2">
      <c r="A4060" s="54">
        <v>12988</v>
      </c>
      <c r="B4060" s="54" t="s">
        <v>90</v>
      </c>
      <c r="C4060" s="55" t="s">
        <v>927</v>
      </c>
      <c r="D4060" s="54" t="s">
        <v>5135</v>
      </c>
      <c r="E4060" s="56">
        <v>44739</v>
      </c>
      <c r="F4060" s="26">
        <v>48392</v>
      </c>
      <c r="G4060" s="55" t="s">
        <v>6152</v>
      </c>
      <c r="H4060" s="57">
        <v>30000000</v>
      </c>
      <c r="I4060" s="39"/>
      <c r="J4060" s="40"/>
      <c r="K4060" s="45">
        <v>30000000</v>
      </c>
    </row>
    <row r="4061" spans="1:11" s="23" customFormat="1" ht="78.75" x14ac:dyDescent="0.2">
      <c r="A4061" s="54">
        <v>12989</v>
      </c>
      <c r="B4061" s="54" t="s">
        <v>90</v>
      </c>
      <c r="C4061" s="55" t="s">
        <v>927</v>
      </c>
      <c r="D4061" s="54" t="s">
        <v>5135</v>
      </c>
      <c r="E4061" s="56">
        <v>44739</v>
      </c>
      <c r="F4061" s="26">
        <v>48392</v>
      </c>
      <c r="G4061" s="55" t="s">
        <v>6153</v>
      </c>
      <c r="H4061" s="57">
        <v>15000000</v>
      </c>
      <c r="I4061" s="39"/>
      <c r="J4061" s="40"/>
      <c r="K4061" s="45">
        <v>15000000</v>
      </c>
    </row>
    <row r="4062" spans="1:11" s="23" customFormat="1" ht="146.25" x14ac:dyDescent="0.2">
      <c r="A4062" s="54">
        <v>12990</v>
      </c>
      <c r="B4062" s="54" t="s">
        <v>90</v>
      </c>
      <c r="C4062" s="55" t="s">
        <v>927</v>
      </c>
      <c r="D4062" s="54" t="s">
        <v>5135</v>
      </c>
      <c r="E4062" s="56">
        <v>44739</v>
      </c>
      <c r="F4062" s="26">
        <v>48392</v>
      </c>
      <c r="G4062" s="55" t="s">
        <v>6154</v>
      </c>
      <c r="H4062" s="57">
        <v>15000000</v>
      </c>
      <c r="I4062" s="39"/>
      <c r="J4062" s="40"/>
      <c r="K4062" s="45">
        <v>15000000</v>
      </c>
    </row>
    <row r="4063" spans="1:11" s="23" customFormat="1" ht="33.75" x14ac:dyDescent="0.2">
      <c r="A4063" s="54">
        <v>12991</v>
      </c>
      <c r="B4063" s="54" t="s">
        <v>90</v>
      </c>
      <c r="C4063" s="55" t="s">
        <v>927</v>
      </c>
      <c r="D4063" s="54" t="s">
        <v>5135</v>
      </c>
      <c r="E4063" s="56">
        <v>44739</v>
      </c>
      <c r="F4063" s="26">
        <v>48392</v>
      </c>
      <c r="G4063" s="55" t="s">
        <v>6155</v>
      </c>
      <c r="H4063" s="57">
        <v>10000000</v>
      </c>
      <c r="I4063" s="39"/>
      <c r="J4063" s="40"/>
      <c r="K4063" s="45">
        <v>10000000</v>
      </c>
    </row>
    <row r="4064" spans="1:11" s="23" customFormat="1" ht="33.75" x14ac:dyDescent="0.2">
      <c r="A4064" s="54">
        <v>12992</v>
      </c>
      <c r="B4064" s="54" t="s">
        <v>90</v>
      </c>
      <c r="C4064" s="55" t="s">
        <v>927</v>
      </c>
      <c r="D4064" s="54" t="s">
        <v>5135</v>
      </c>
      <c r="E4064" s="56">
        <v>44739</v>
      </c>
      <c r="F4064" s="26">
        <v>48392</v>
      </c>
      <c r="G4064" s="55" t="s">
        <v>6156</v>
      </c>
      <c r="H4064" s="57">
        <v>1000000</v>
      </c>
      <c r="I4064" s="39"/>
      <c r="J4064" s="40"/>
      <c r="K4064" s="45">
        <v>1000000</v>
      </c>
    </row>
    <row r="4065" spans="1:11" s="23" customFormat="1" ht="22.5" x14ac:dyDescent="0.2">
      <c r="A4065" s="54">
        <v>12993</v>
      </c>
      <c r="B4065" s="54" t="s">
        <v>90</v>
      </c>
      <c r="C4065" s="55" t="s">
        <v>927</v>
      </c>
      <c r="D4065" s="54" t="s">
        <v>5135</v>
      </c>
      <c r="E4065" s="56">
        <v>44739</v>
      </c>
      <c r="F4065" s="26">
        <v>48392</v>
      </c>
      <c r="G4065" s="55" t="s">
        <v>6157</v>
      </c>
      <c r="H4065" s="57">
        <v>600000</v>
      </c>
      <c r="I4065" s="39"/>
      <c r="J4065" s="40"/>
      <c r="K4065" s="45">
        <v>600000</v>
      </c>
    </row>
    <row r="4066" spans="1:11" s="23" customFormat="1" ht="22.5" x14ac:dyDescent="0.2">
      <c r="A4066" s="54">
        <v>12994</v>
      </c>
      <c r="B4066" s="54" t="s">
        <v>90</v>
      </c>
      <c r="C4066" s="55" t="s">
        <v>927</v>
      </c>
      <c r="D4066" s="54" t="s">
        <v>5135</v>
      </c>
      <c r="E4066" s="56">
        <v>44739</v>
      </c>
      <c r="F4066" s="26">
        <v>48392</v>
      </c>
      <c r="G4066" s="55" t="s">
        <v>2008</v>
      </c>
      <c r="H4066" s="57">
        <v>25000000</v>
      </c>
      <c r="I4066" s="39"/>
      <c r="J4066" s="40"/>
      <c r="K4066" s="45">
        <v>25000000</v>
      </c>
    </row>
    <row r="4067" spans="1:11" s="23" customFormat="1" ht="22.5" x14ac:dyDescent="0.2">
      <c r="A4067" s="54">
        <v>12995</v>
      </c>
      <c r="B4067" s="54" t="s">
        <v>90</v>
      </c>
      <c r="C4067" s="55" t="s">
        <v>927</v>
      </c>
      <c r="D4067" s="54" t="s">
        <v>5135</v>
      </c>
      <c r="E4067" s="56">
        <v>44739</v>
      </c>
      <c r="F4067" s="26">
        <v>48392</v>
      </c>
      <c r="G4067" s="55" t="s">
        <v>6158</v>
      </c>
      <c r="H4067" s="57">
        <v>1500000</v>
      </c>
      <c r="I4067" s="39"/>
      <c r="J4067" s="40"/>
      <c r="K4067" s="45">
        <v>1500000</v>
      </c>
    </row>
    <row r="4068" spans="1:11" s="23" customFormat="1" ht="33.75" x14ac:dyDescent="0.2">
      <c r="A4068" s="54">
        <v>12996</v>
      </c>
      <c r="B4068" s="54" t="s">
        <v>90</v>
      </c>
      <c r="C4068" s="55" t="s">
        <v>927</v>
      </c>
      <c r="D4068" s="54" t="s">
        <v>5135</v>
      </c>
      <c r="E4068" s="56">
        <v>44739</v>
      </c>
      <c r="F4068" s="26">
        <v>48392</v>
      </c>
      <c r="G4068" s="55" t="s">
        <v>6159</v>
      </c>
      <c r="H4068" s="57">
        <v>10000000</v>
      </c>
      <c r="I4068" s="39"/>
      <c r="J4068" s="40"/>
      <c r="K4068" s="45">
        <v>10000000</v>
      </c>
    </row>
    <row r="4069" spans="1:11" s="23" customFormat="1" ht="22.5" x14ac:dyDescent="0.2">
      <c r="A4069" s="54">
        <v>12997</v>
      </c>
      <c r="B4069" s="54" t="s">
        <v>90</v>
      </c>
      <c r="C4069" s="55" t="s">
        <v>927</v>
      </c>
      <c r="D4069" s="54" t="s">
        <v>5135</v>
      </c>
      <c r="E4069" s="56">
        <v>44739</v>
      </c>
      <c r="F4069" s="26">
        <v>48392</v>
      </c>
      <c r="G4069" s="55" t="s">
        <v>6160</v>
      </c>
      <c r="H4069" s="57">
        <v>10000000</v>
      </c>
      <c r="I4069" s="39"/>
      <c r="J4069" s="40"/>
      <c r="K4069" s="45">
        <v>10000000</v>
      </c>
    </row>
    <row r="4070" spans="1:11" s="23" customFormat="1" ht="22.5" x14ac:dyDescent="0.2">
      <c r="A4070" s="54">
        <v>12998</v>
      </c>
      <c r="B4070" s="54" t="s">
        <v>90</v>
      </c>
      <c r="C4070" s="55" t="s">
        <v>927</v>
      </c>
      <c r="D4070" s="54" t="s">
        <v>5135</v>
      </c>
      <c r="E4070" s="56">
        <v>44739</v>
      </c>
      <c r="F4070" s="26">
        <v>48392</v>
      </c>
      <c r="G4070" s="55" t="s">
        <v>6161</v>
      </c>
      <c r="H4070" s="57">
        <v>10000000</v>
      </c>
      <c r="I4070" s="39"/>
      <c r="J4070" s="40"/>
      <c r="K4070" s="45">
        <v>10000000</v>
      </c>
    </row>
    <row r="4071" spans="1:11" s="23" customFormat="1" ht="33.75" x14ac:dyDescent="0.2">
      <c r="A4071" s="54">
        <v>12999</v>
      </c>
      <c r="B4071" s="54" t="s">
        <v>90</v>
      </c>
      <c r="C4071" s="55" t="s">
        <v>927</v>
      </c>
      <c r="D4071" s="54" t="s">
        <v>5135</v>
      </c>
      <c r="E4071" s="56">
        <v>44739</v>
      </c>
      <c r="F4071" s="26">
        <v>48392</v>
      </c>
      <c r="G4071" s="55" t="s">
        <v>6162</v>
      </c>
      <c r="H4071" s="57">
        <v>4000000</v>
      </c>
      <c r="I4071" s="39"/>
      <c r="J4071" s="40"/>
      <c r="K4071" s="45">
        <v>4000000</v>
      </c>
    </row>
    <row r="4072" spans="1:11" s="23" customFormat="1" ht="56.25" x14ac:dyDescent="0.2">
      <c r="A4072" s="54">
        <v>13000</v>
      </c>
      <c r="B4072" s="54" t="s">
        <v>90</v>
      </c>
      <c r="C4072" s="55" t="s">
        <v>927</v>
      </c>
      <c r="D4072" s="54" t="s">
        <v>5135</v>
      </c>
      <c r="E4072" s="56">
        <v>44739</v>
      </c>
      <c r="F4072" s="26">
        <v>48392</v>
      </c>
      <c r="G4072" s="55" t="s">
        <v>6163</v>
      </c>
      <c r="H4072" s="57">
        <v>5000000</v>
      </c>
      <c r="I4072" s="39"/>
      <c r="J4072" s="40"/>
      <c r="K4072" s="45">
        <v>5000000</v>
      </c>
    </row>
    <row r="4073" spans="1:11" s="23" customFormat="1" ht="56.25" x14ac:dyDescent="0.2">
      <c r="A4073" s="54">
        <v>13001</v>
      </c>
      <c r="B4073" s="54" t="s">
        <v>90</v>
      </c>
      <c r="C4073" s="55" t="s">
        <v>927</v>
      </c>
      <c r="D4073" s="54" t="s">
        <v>5135</v>
      </c>
      <c r="E4073" s="56">
        <v>44739</v>
      </c>
      <c r="F4073" s="26">
        <v>48392</v>
      </c>
      <c r="G4073" s="55" t="s">
        <v>6164</v>
      </c>
      <c r="H4073" s="57">
        <v>40000000</v>
      </c>
      <c r="I4073" s="39"/>
      <c r="J4073" s="40"/>
      <c r="K4073" s="45">
        <v>40000000</v>
      </c>
    </row>
    <row r="4074" spans="1:11" s="23" customFormat="1" ht="22.5" x14ac:dyDescent="0.2">
      <c r="A4074" s="54">
        <v>13002</v>
      </c>
      <c r="B4074" s="54" t="s">
        <v>90</v>
      </c>
      <c r="C4074" s="55" t="s">
        <v>927</v>
      </c>
      <c r="D4074" s="54" t="s">
        <v>5135</v>
      </c>
      <c r="E4074" s="56">
        <v>44739</v>
      </c>
      <c r="F4074" s="26">
        <v>48392</v>
      </c>
      <c r="G4074" s="55" t="s">
        <v>6165</v>
      </c>
      <c r="H4074" s="57">
        <v>8000000</v>
      </c>
      <c r="I4074" s="39">
        <v>1000000</v>
      </c>
      <c r="J4074" s="40">
        <v>44860</v>
      </c>
      <c r="K4074" s="45">
        <v>7000000</v>
      </c>
    </row>
    <row r="4075" spans="1:11" s="23" customFormat="1" ht="33.75" x14ac:dyDescent="0.2">
      <c r="A4075" s="54">
        <v>13003</v>
      </c>
      <c r="B4075" s="54" t="s">
        <v>90</v>
      </c>
      <c r="C4075" s="55" t="s">
        <v>927</v>
      </c>
      <c r="D4075" s="54" t="s">
        <v>5135</v>
      </c>
      <c r="E4075" s="56">
        <v>44739</v>
      </c>
      <c r="F4075" s="26">
        <v>48392</v>
      </c>
      <c r="G4075" s="55" t="s">
        <v>6166</v>
      </c>
      <c r="H4075" s="57">
        <v>50000000</v>
      </c>
      <c r="I4075" s="39">
        <v>1750000</v>
      </c>
      <c r="J4075" s="40" t="s">
        <v>6388</v>
      </c>
      <c r="K4075" s="45">
        <v>48250000</v>
      </c>
    </row>
    <row r="4076" spans="1:11" s="23" customFormat="1" ht="45" x14ac:dyDescent="0.2">
      <c r="A4076" s="54">
        <v>13004</v>
      </c>
      <c r="B4076" s="54" t="s">
        <v>90</v>
      </c>
      <c r="C4076" s="55" t="s">
        <v>927</v>
      </c>
      <c r="D4076" s="54" t="s">
        <v>5135</v>
      </c>
      <c r="E4076" s="56">
        <v>44739</v>
      </c>
      <c r="F4076" s="26">
        <v>48392</v>
      </c>
      <c r="G4076" s="55" t="s">
        <v>6167</v>
      </c>
      <c r="H4076" s="57">
        <v>25000000</v>
      </c>
      <c r="I4076" s="39"/>
      <c r="J4076" s="40"/>
      <c r="K4076" s="45">
        <v>25000000</v>
      </c>
    </row>
    <row r="4077" spans="1:11" s="23" customFormat="1" ht="45" x14ac:dyDescent="0.2">
      <c r="A4077" s="54">
        <v>13005</v>
      </c>
      <c r="B4077" s="54" t="s">
        <v>90</v>
      </c>
      <c r="C4077" s="55" t="s">
        <v>927</v>
      </c>
      <c r="D4077" s="54" t="s">
        <v>5135</v>
      </c>
      <c r="E4077" s="56">
        <v>44739</v>
      </c>
      <c r="F4077" s="26">
        <v>48392</v>
      </c>
      <c r="G4077" s="55" t="s">
        <v>6168</v>
      </c>
      <c r="H4077" s="57">
        <v>5000000</v>
      </c>
      <c r="I4077" s="39">
        <v>750000</v>
      </c>
      <c r="J4077" s="40">
        <v>44883</v>
      </c>
      <c r="K4077" s="45">
        <v>4250000</v>
      </c>
    </row>
    <row r="4078" spans="1:11" s="23" customFormat="1" ht="22.5" x14ac:dyDescent="0.2">
      <c r="A4078" s="54">
        <v>13006</v>
      </c>
      <c r="B4078" s="54" t="s">
        <v>90</v>
      </c>
      <c r="C4078" s="55" t="s">
        <v>927</v>
      </c>
      <c r="D4078" s="54" t="s">
        <v>5135</v>
      </c>
      <c r="E4078" s="56">
        <v>44739</v>
      </c>
      <c r="F4078" s="26">
        <v>48392</v>
      </c>
      <c r="G4078" s="55" t="s">
        <v>6169</v>
      </c>
      <c r="H4078" s="57">
        <v>3000000</v>
      </c>
      <c r="I4078" s="39"/>
      <c r="J4078" s="40"/>
      <c r="K4078" s="45">
        <v>3000000</v>
      </c>
    </row>
    <row r="4079" spans="1:11" s="23" customFormat="1" ht="33.75" x14ac:dyDescent="0.2">
      <c r="A4079" s="54">
        <v>13007</v>
      </c>
      <c r="B4079" s="54" t="s">
        <v>90</v>
      </c>
      <c r="C4079" s="55" t="s">
        <v>927</v>
      </c>
      <c r="D4079" s="54" t="s">
        <v>5135</v>
      </c>
      <c r="E4079" s="56">
        <v>44739</v>
      </c>
      <c r="F4079" s="26">
        <v>48392</v>
      </c>
      <c r="G4079" s="55" t="s">
        <v>6170</v>
      </c>
      <c r="H4079" s="57">
        <v>10000000</v>
      </c>
      <c r="I4079" s="39"/>
      <c r="J4079" s="40"/>
      <c r="K4079" s="45">
        <v>10000000</v>
      </c>
    </row>
    <row r="4080" spans="1:11" s="23" customFormat="1" ht="33.75" x14ac:dyDescent="0.2">
      <c r="A4080" s="54">
        <v>13008</v>
      </c>
      <c r="B4080" s="54" t="s">
        <v>90</v>
      </c>
      <c r="C4080" s="55" t="s">
        <v>927</v>
      </c>
      <c r="D4080" s="54" t="s">
        <v>5135</v>
      </c>
      <c r="E4080" s="56">
        <v>44739</v>
      </c>
      <c r="F4080" s="26">
        <v>48392</v>
      </c>
      <c r="G4080" s="55" t="s">
        <v>6171</v>
      </c>
      <c r="H4080" s="57">
        <v>10000000</v>
      </c>
      <c r="I4080" s="39"/>
      <c r="J4080" s="40"/>
      <c r="K4080" s="45">
        <v>10000000</v>
      </c>
    </row>
    <row r="4081" spans="1:11" s="23" customFormat="1" ht="56.25" x14ac:dyDescent="0.2">
      <c r="A4081" s="54">
        <v>13009</v>
      </c>
      <c r="B4081" s="54" t="s">
        <v>90</v>
      </c>
      <c r="C4081" s="55" t="s">
        <v>927</v>
      </c>
      <c r="D4081" s="54" t="s">
        <v>5135</v>
      </c>
      <c r="E4081" s="56">
        <v>44739</v>
      </c>
      <c r="F4081" s="26">
        <v>48392</v>
      </c>
      <c r="G4081" s="55" t="s">
        <v>6172</v>
      </c>
      <c r="H4081" s="57">
        <v>60000000</v>
      </c>
      <c r="I4081" s="39"/>
      <c r="J4081" s="40"/>
      <c r="K4081" s="45">
        <v>60000000</v>
      </c>
    </row>
    <row r="4082" spans="1:11" s="23" customFormat="1" ht="45" x14ac:dyDescent="0.2">
      <c r="A4082" s="54">
        <v>13010</v>
      </c>
      <c r="B4082" s="54" t="s">
        <v>90</v>
      </c>
      <c r="C4082" s="55" t="s">
        <v>927</v>
      </c>
      <c r="D4082" s="54" t="s">
        <v>5135</v>
      </c>
      <c r="E4082" s="56">
        <v>44739</v>
      </c>
      <c r="F4082" s="26">
        <v>48392</v>
      </c>
      <c r="G4082" s="55" t="s">
        <v>6173</v>
      </c>
      <c r="H4082" s="57">
        <v>60000000</v>
      </c>
      <c r="I4082" s="39"/>
      <c r="J4082" s="40"/>
      <c r="K4082" s="45">
        <v>60000000</v>
      </c>
    </row>
    <row r="4083" spans="1:11" s="23" customFormat="1" ht="45" x14ac:dyDescent="0.2">
      <c r="A4083" s="54">
        <v>13011</v>
      </c>
      <c r="B4083" s="54" t="s">
        <v>90</v>
      </c>
      <c r="C4083" s="55" t="s">
        <v>927</v>
      </c>
      <c r="D4083" s="54" t="s">
        <v>5135</v>
      </c>
      <c r="E4083" s="56">
        <v>44739</v>
      </c>
      <c r="F4083" s="26">
        <v>48392</v>
      </c>
      <c r="G4083" s="55" t="s">
        <v>6174</v>
      </c>
      <c r="H4083" s="57">
        <v>40000000</v>
      </c>
      <c r="I4083" s="39"/>
      <c r="J4083" s="40"/>
      <c r="K4083" s="45">
        <v>40000000</v>
      </c>
    </row>
    <row r="4084" spans="1:11" s="23" customFormat="1" ht="56.25" x14ac:dyDescent="0.2">
      <c r="A4084" s="54">
        <v>13012</v>
      </c>
      <c r="B4084" s="54" t="s">
        <v>90</v>
      </c>
      <c r="C4084" s="55" t="s">
        <v>927</v>
      </c>
      <c r="D4084" s="54" t="s">
        <v>5135</v>
      </c>
      <c r="E4084" s="56">
        <v>44739</v>
      </c>
      <c r="F4084" s="26">
        <v>48392</v>
      </c>
      <c r="G4084" s="55" t="s">
        <v>6175</v>
      </c>
      <c r="H4084" s="57">
        <v>60000000</v>
      </c>
      <c r="I4084" s="39"/>
      <c r="J4084" s="40"/>
      <c r="K4084" s="45">
        <v>60000000</v>
      </c>
    </row>
    <row r="4085" spans="1:11" s="23" customFormat="1" ht="56.25" x14ac:dyDescent="0.2">
      <c r="A4085" s="54">
        <v>13013</v>
      </c>
      <c r="B4085" s="54" t="s">
        <v>90</v>
      </c>
      <c r="C4085" s="55" t="s">
        <v>927</v>
      </c>
      <c r="D4085" s="54" t="s">
        <v>5135</v>
      </c>
      <c r="E4085" s="56">
        <v>44739</v>
      </c>
      <c r="F4085" s="26">
        <v>48392</v>
      </c>
      <c r="G4085" s="55" t="s">
        <v>6176</v>
      </c>
      <c r="H4085" s="57">
        <v>40000000</v>
      </c>
      <c r="I4085" s="39"/>
      <c r="J4085" s="40"/>
      <c r="K4085" s="45">
        <v>40000000</v>
      </c>
    </row>
    <row r="4086" spans="1:11" s="23" customFormat="1" ht="33.75" x14ac:dyDescent="0.2">
      <c r="A4086" s="54">
        <v>13014</v>
      </c>
      <c r="B4086" s="54" t="s">
        <v>90</v>
      </c>
      <c r="C4086" s="55" t="s">
        <v>927</v>
      </c>
      <c r="D4086" s="54" t="s">
        <v>5135</v>
      </c>
      <c r="E4086" s="56">
        <v>44739</v>
      </c>
      <c r="F4086" s="26">
        <v>48392</v>
      </c>
      <c r="G4086" s="55" t="s">
        <v>6177</v>
      </c>
      <c r="H4086" s="57">
        <v>5000000</v>
      </c>
      <c r="I4086" s="39"/>
      <c r="J4086" s="40"/>
      <c r="K4086" s="45">
        <v>5000000</v>
      </c>
    </row>
    <row r="4087" spans="1:11" s="23" customFormat="1" ht="22.5" x14ac:dyDescent="0.2">
      <c r="A4087" s="54">
        <v>13015</v>
      </c>
      <c r="B4087" s="54" t="s">
        <v>90</v>
      </c>
      <c r="C4087" s="55" t="s">
        <v>927</v>
      </c>
      <c r="D4087" s="54" t="s">
        <v>5135</v>
      </c>
      <c r="E4087" s="56">
        <v>44739</v>
      </c>
      <c r="F4087" s="26">
        <v>48392</v>
      </c>
      <c r="G4087" s="55" t="s">
        <v>6178</v>
      </c>
      <c r="H4087" s="57">
        <v>5000000</v>
      </c>
      <c r="I4087" s="39"/>
      <c r="J4087" s="40"/>
      <c r="K4087" s="45">
        <v>5000000</v>
      </c>
    </row>
    <row r="4088" spans="1:11" s="23" customFormat="1" ht="33.75" x14ac:dyDescent="0.2">
      <c r="A4088" s="54">
        <v>13016</v>
      </c>
      <c r="B4088" s="54" t="s">
        <v>90</v>
      </c>
      <c r="C4088" s="55" t="s">
        <v>927</v>
      </c>
      <c r="D4088" s="54" t="s">
        <v>5135</v>
      </c>
      <c r="E4088" s="56">
        <v>44739</v>
      </c>
      <c r="F4088" s="26">
        <v>48392</v>
      </c>
      <c r="G4088" s="55" t="s">
        <v>6179</v>
      </c>
      <c r="H4088" s="57">
        <v>10000000</v>
      </c>
      <c r="I4088" s="39"/>
      <c r="J4088" s="40"/>
      <c r="K4088" s="45">
        <v>10000000</v>
      </c>
    </row>
    <row r="4089" spans="1:11" s="23" customFormat="1" ht="33.75" x14ac:dyDescent="0.2">
      <c r="A4089" s="54">
        <v>13017</v>
      </c>
      <c r="B4089" s="54" t="s">
        <v>90</v>
      </c>
      <c r="C4089" s="55" t="s">
        <v>927</v>
      </c>
      <c r="D4089" s="54" t="s">
        <v>5135</v>
      </c>
      <c r="E4089" s="56">
        <v>44739</v>
      </c>
      <c r="F4089" s="26">
        <v>48392</v>
      </c>
      <c r="G4089" s="55" t="s">
        <v>6180</v>
      </c>
      <c r="H4089" s="57">
        <v>3000000</v>
      </c>
      <c r="I4089" s="39"/>
      <c r="J4089" s="40"/>
      <c r="K4089" s="45">
        <v>3000000</v>
      </c>
    </row>
    <row r="4090" spans="1:11" s="23" customFormat="1" ht="45" x14ac:dyDescent="0.2">
      <c r="A4090" s="54">
        <v>13018</v>
      </c>
      <c r="B4090" s="54" t="s">
        <v>90</v>
      </c>
      <c r="C4090" s="55" t="s">
        <v>927</v>
      </c>
      <c r="D4090" s="54" t="s">
        <v>5135</v>
      </c>
      <c r="E4090" s="56">
        <v>44739</v>
      </c>
      <c r="F4090" s="26">
        <v>48392</v>
      </c>
      <c r="G4090" s="55" t="s">
        <v>6181</v>
      </c>
      <c r="H4090" s="57">
        <v>30000000</v>
      </c>
      <c r="I4090" s="39"/>
      <c r="J4090" s="40"/>
      <c r="K4090" s="45">
        <v>30000000</v>
      </c>
    </row>
    <row r="4091" spans="1:11" s="23" customFormat="1" ht="22.5" x14ac:dyDescent="0.2">
      <c r="A4091" s="54">
        <v>13019</v>
      </c>
      <c r="B4091" s="54" t="s">
        <v>90</v>
      </c>
      <c r="C4091" s="55" t="s">
        <v>927</v>
      </c>
      <c r="D4091" s="54" t="s">
        <v>5135</v>
      </c>
      <c r="E4091" s="56">
        <v>44739</v>
      </c>
      <c r="F4091" s="26">
        <v>48392</v>
      </c>
      <c r="G4091" s="55" t="s">
        <v>6182</v>
      </c>
      <c r="H4091" s="57">
        <v>8000000</v>
      </c>
      <c r="I4091" s="39"/>
      <c r="J4091" s="40"/>
      <c r="K4091" s="45">
        <v>8000000</v>
      </c>
    </row>
    <row r="4092" spans="1:11" s="23" customFormat="1" ht="33.75" x14ac:dyDescent="0.2">
      <c r="A4092" s="54">
        <v>13020</v>
      </c>
      <c r="B4092" s="54" t="s">
        <v>90</v>
      </c>
      <c r="C4092" s="55" t="s">
        <v>927</v>
      </c>
      <c r="D4092" s="54" t="s">
        <v>5135</v>
      </c>
      <c r="E4092" s="56">
        <v>44739</v>
      </c>
      <c r="F4092" s="26">
        <v>48392</v>
      </c>
      <c r="G4092" s="55" t="s">
        <v>6183</v>
      </c>
      <c r="H4092" s="57">
        <v>500000</v>
      </c>
      <c r="I4092" s="39"/>
      <c r="J4092" s="40"/>
      <c r="K4092" s="45">
        <v>500000</v>
      </c>
    </row>
    <row r="4093" spans="1:11" s="23" customFormat="1" ht="33.75" x14ac:dyDescent="0.2">
      <c r="A4093" s="54">
        <v>13021</v>
      </c>
      <c r="B4093" s="54" t="s">
        <v>90</v>
      </c>
      <c r="C4093" s="55" t="s">
        <v>927</v>
      </c>
      <c r="D4093" s="54" t="s">
        <v>5135</v>
      </c>
      <c r="E4093" s="56">
        <v>44739</v>
      </c>
      <c r="F4093" s="26">
        <v>48392</v>
      </c>
      <c r="G4093" s="55" t="s">
        <v>6184</v>
      </c>
      <c r="H4093" s="57">
        <v>5000000</v>
      </c>
      <c r="I4093" s="39">
        <v>1500000</v>
      </c>
      <c r="J4093" s="40">
        <v>44860</v>
      </c>
      <c r="K4093" s="45">
        <v>3500000</v>
      </c>
    </row>
    <row r="4094" spans="1:11" s="23" customFormat="1" ht="45" x14ac:dyDescent="0.2">
      <c r="A4094" s="54">
        <v>13022</v>
      </c>
      <c r="B4094" s="54" t="s">
        <v>90</v>
      </c>
      <c r="C4094" s="55" t="s">
        <v>927</v>
      </c>
      <c r="D4094" s="54" t="s">
        <v>5135</v>
      </c>
      <c r="E4094" s="56">
        <v>44739</v>
      </c>
      <c r="F4094" s="26">
        <v>48392</v>
      </c>
      <c r="G4094" s="55" t="s">
        <v>6185</v>
      </c>
      <c r="H4094" s="57">
        <v>10000000</v>
      </c>
      <c r="I4094" s="39"/>
      <c r="J4094" s="40"/>
      <c r="K4094" s="45">
        <v>10000000</v>
      </c>
    </row>
    <row r="4095" spans="1:11" s="23" customFormat="1" ht="45" x14ac:dyDescent="0.2">
      <c r="A4095" s="54">
        <v>13023</v>
      </c>
      <c r="B4095" s="54" t="s">
        <v>90</v>
      </c>
      <c r="C4095" s="55" t="s">
        <v>927</v>
      </c>
      <c r="D4095" s="54" t="s">
        <v>5135</v>
      </c>
      <c r="E4095" s="56">
        <v>44739</v>
      </c>
      <c r="F4095" s="26">
        <v>48392</v>
      </c>
      <c r="G4095" s="55" t="s">
        <v>6186</v>
      </c>
      <c r="H4095" s="57">
        <v>10000000</v>
      </c>
      <c r="I4095" s="39"/>
      <c r="J4095" s="40"/>
      <c r="K4095" s="45">
        <v>10000000</v>
      </c>
    </row>
    <row r="4096" spans="1:11" s="23" customFormat="1" ht="45" x14ac:dyDescent="0.2">
      <c r="A4096" s="54">
        <v>13024</v>
      </c>
      <c r="B4096" s="54" t="s">
        <v>90</v>
      </c>
      <c r="C4096" s="55" t="s">
        <v>927</v>
      </c>
      <c r="D4096" s="54" t="s">
        <v>5135</v>
      </c>
      <c r="E4096" s="56">
        <v>44739</v>
      </c>
      <c r="F4096" s="26">
        <v>48392</v>
      </c>
      <c r="G4096" s="55" t="s">
        <v>6187</v>
      </c>
      <c r="H4096" s="57">
        <v>10000000</v>
      </c>
      <c r="I4096" s="39">
        <v>3000000</v>
      </c>
      <c r="J4096" s="40">
        <v>44860</v>
      </c>
      <c r="K4096" s="45">
        <v>7000000</v>
      </c>
    </row>
    <row r="4097" spans="1:11" s="23" customFormat="1" ht="33.75" x14ac:dyDescent="0.2">
      <c r="A4097" s="54">
        <v>13025</v>
      </c>
      <c r="B4097" s="54" t="s">
        <v>90</v>
      </c>
      <c r="C4097" s="55" t="s">
        <v>927</v>
      </c>
      <c r="D4097" s="54" t="s">
        <v>5135</v>
      </c>
      <c r="E4097" s="56">
        <v>44739</v>
      </c>
      <c r="F4097" s="26">
        <v>48392</v>
      </c>
      <c r="G4097" s="55" t="s">
        <v>2010</v>
      </c>
      <c r="H4097" s="57">
        <v>8000000</v>
      </c>
      <c r="I4097" s="39"/>
      <c r="J4097" s="40"/>
      <c r="K4097" s="45">
        <v>8000000</v>
      </c>
    </row>
    <row r="4098" spans="1:11" s="23" customFormat="1" ht="22.5" x14ac:dyDescent="0.2">
      <c r="A4098" s="54">
        <v>13026</v>
      </c>
      <c r="B4098" s="54" t="s">
        <v>90</v>
      </c>
      <c r="C4098" s="55" t="s">
        <v>927</v>
      </c>
      <c r="D4098" s="54" t="s">
        <v>5135</v>
      </c>
      <c r="E4098" s="56">
        <v>44739</v>
      </c>
      <c r="F4098" s="26">
        <v>48392</v>
      </c>
      <c r="G4098" s="55" t="s">
        <v>6188</v>
      </c>
      <c r="H4098" s="57">
        <v>2000000</v>
      </c>
      <c r="I4098" s="39"/>
      <c r="J4098" s="40"/>
      <c r="K4098" s="45">
        <v>2000000</v>
      </c>
    </row>
    <row r="4099" spans="1:11" s="23" customFormat="1" ht="22.5" x14ac:dyDescent="0.2">
      <c r="A4099" s="54">
        <v>13027</v>
      </c>
      <c r="B4099" s="54" t="s">
        <v>90</v>
      </c>
      <c r="C4099" s="55" t="s">
        <v>927</v>
      </c>
      <c r="D4099" s="54" t="s">
        <v>5135</v>
      </c>
      <c r="E4099" s="56">
        <v>44739</v>
      </c>
      <c r="F4099" s="26">
        <v>48392</v>
      </c>
      <c r="G4099" s="55" t="s">
        <v>6189</v>
      </c>
      <c r="H4099" s="57">
        <v>10000000</v>
      </c>
      <c r="I4099" s="39"/>
      <c r="J4099" s="40"/>
      <c r="K4099" s="45">
        <v>10000000</v>
      </c>
    </row>
    <row r="4100" spans="1:11" s="23" customFormat="1" ht="22.5" x14ac:dyDescent="0.2">
      <c r="A4100" s="54">
        <v>13028</v>
      </c>
      <c r="B4100" s="54" t="s">
        <v>90</v>
      </c>
      <c r="C4100" s="55" t="s">
        <v>927</v>
      </c>
      <c r="D4100" s="54" t="s">
        <v>5135</v>
      </c>
      <c r="E4100" s="56">
        <v>44739</v>
      </c>
      <c r="F4100" s="26">
        <v>48392</v>
      </c>
      <c r="G4100" s="55" t="s">
        <v>2007</v>
      </c>
      <c r="H4100" s="57">
        <v>10000000</v>
      </c>
      <c r="I4100" s="39"/>
      <c r="J4100" s="40"/>
      <c r="K4100" s="45">
        <v>10000000</v>
      </c>
    </row>
    <row r="4101" spans="1:11" s="23" customFormat="1" ht="33.75" x14ac:dyDescent="0.2">
      <c r="A4101" s="54">
        <v>13029</v>
      </c>
      <c r="B4101" s="54" t="s">
        <v>90</v>
      </c>
      <c r="C4101" s="55" t="s">
        <v>927</v>
      </c>
      <c r="D4101" s="54" t="s">
        <v>5135</v>
      </c>
      <c r="E4101" s="56">
        <v>44739</v>
      </c>
      <c r="F4101" s="26">
        <v>48392</v>
      </c>
      <c r="G4101" s="55" t="s">
        <v>6190</v>
      </c>
      <c r="H4101" s="57">
        <v>5000000</v>
      </c>
      <c r="I4101" s="39">
        <v>200000</v>
      </c>
      <c r="J4101" s="40">
        <v>44860</v>
      </c>
      <c r="K4101" s="45">
        <v>4800000</v>
      </c>
    </row>
    <row r="4102" spans="1:11" s="23" customFormat="1" ht="22.5" x14ac:dyDescent="0.2">
      <c r="A4102" s="54">
        <v>13030</v>
      </c>
      <c r="B4102" s="54" t="s">
        <v>90</v>
      </c>
      <c r="C4102" s="55" t="s">
        <v>927</v>
      </c>
      <c r="D4102" s="54" t="s">
        <v>5135</v>
      </c>
      <c r="E4102" s="56">
        <v>44739</v>
      </c>
      <c r="F4102" s="26">
        <v>48392</v>
      </c>
      <c r="G4102" s="55" t="s">
        <v>6191</v>
      </c>
      <c r="H4102" s="57">
        <v>10000000</v>
      </c>
      <c r="I4102" s="39">
        <v>1500000</v>
      </c>
      <c r="J4102" s="40">
        <v>44865</v>
      </c>
      <c r="K4102" s="45">
        <v>8500000</v>
      </c>
    </row>
    <row r="4103" spans="1:11" s="23" customFormat="1" ht="22.5" x14ac:dyDescent="0.2">
      <c r="A4103" s="54">
        <v>13031</v>
      </c>
      <c r="B4103" s="54" t="s">
        <v>90</v>
      </c>
      <c r="C4103" s="55" t="s">
        <v>927</v>
      </c>
      <c r="D4103" s="54" t="s">
        <v>5135</v>
      </c>
      <c r="E4103" s="56">
        <v>44739</v>
      </c>
      <c r="F4103" s="26">
        <v>48392</v>
      </c>
      <c r="G4103" s="55" t="s">
        <v>6192</v>
      </c>
      <c r="H4103" s="57">
        <v>3000000</v>
      </c>
      <c r="I4103" s="39"/>
      <c r="J4103" s="40"/>
      <c r="K4103" s="45">
        <v>3000000</v>
      </c>
    </row>
    <row r="4104" spans="1:11" s="23" customFormat="1" ht="45" x14ac:dyDescent="0.2">
      <c r="A4104" s="54">
        <v>13032</v>
      </c>
      <c r="B4104" s="54" t="s">
        <v>90</v>
      </c>
      <c r="C4104" s="55" t="s">
        <v>927</v>
      </c>
      <c r="D4104" s="54" t="s">
        <v>5135</v>
      </c>
      <c r="E4104" s="56">
        <v>44739</v>
      </c>
      <c r="F4104" s="26">
        <v>48392</v>
      </c>
      <c r="G4104" s="55" t="s">
        <v>6193</v>
      </c>
      <c r="H4104" s="57">
        <v>10000000</v>
      </c>
      <c r="I4104" s="39"/>
      <c r="J4104" s="40"/>
      <c r="K4104" s="45">
        <v>10000000</v>
      </c>
    </row>
    <row r="4105" spans="1:11" s="23" customFormat="1" ht="33.75" x14ac:dyDescent="0.2">
      <c r="A4105" s="54">
        <v>13033</v>
      </c>
      <c r="B4105" s="54" t="s">
        <v>90</v>
      </c>
      <c r="C4105" s="55" t="s">
        <v>927</v>
      </c>
      <c r="D4105" s="54" t="s">
        <v>5135</v>
      </c>
      <c r="E4105" s="56">
        <v>44739</v>
      </c>
      <c r="F4105" s="26">
        <v>48392</v>
      </c>
      <c r="G4105" s="55" t="s">
        <v>6194</v>
      </c>
      <c r="H4105" s="57">
        <v>2500000</v>
      </c>
      <c r="I4105" s="39"/>
      <c r="J4105" s="40"/>
      <c r="K4105" s="45">
        <v>2500000</v>
      </c>
    </row>
    <row r="4106" spans="1:11" s="23" customFormat="1" ht="22.5" x14ac:dyDescent="0.2">
      <c r="A4106" s="54">
        <v>13034</v>
      </c>
      <c r="B4106" s="54" t="s">
        <v>90</v>
      </c>
      <c r="C4106" s="55" t="s">
        <v>927</v>
      </c>
      <c r="D4106" s="54" t="s">
        <v>5135</v>
      </c>
      <c r="E4106" s="56">
        <v>44739</v>
      </c>
      <c r="F4106" s="26">
        <v>48392</v>
      </c>
      <c r="G4106" s="55" t="s">
        <v>6195</v>
      </c>
      <c r="H4106" s="57">
        <v>2147379</v>
      </c>
      <c r="I4106" s="39"/>
      <c r="J4106" s="40"/>
      <c r="K4106" s="45">
        <v>2147379</v>
      </c>
    </row>
    <row r="4107" spans="1:11" s="23" customFormat="1" ht="22.5" x14ac:dyDescent="0.2">
      <c r="A4107" s="54">
        <v>13035</v>
      </c>
      <c r="B4107" s="54" t="s">
        <v>90</v>
      </c>
      <c r="C4107" s="55" t="s">
        <v>927</v>
      </c>
      <c r="D4107" s="54" t="s">
        <v>5135</v>
      </c>
      <c r="E4107" s="56">
        <v>44739</v>
      </c>
      <c r="F4107" s="26">
        <v>48392</v>
      </c>
      <c r="G4107" s="55" t="s">
        <v>6196</v>
      </c>
      <c r="H4107" s="57">
        <v>1000000</v>
      </c>
      <c r="I4107" s="39"/>
      <c r="J4107" s="40"/>
      <c r="K4107" s="45">
        <v>1000000</v>
      </c>
    </row>
    <row r="4108" spans="1:11" s="23" customFormat="1" ht="22.5" x14ac:dyDescent="0.2">
      <c r="A4108" s="54">
        <v>13036</v>
      </c>
      <c r="B4108" s="54" t="s">
        <v>90</v>
      </c>
      <c r="C4108" s="55" t="s">
        <v>927</v>
      </c>
      <c r="D4108" s="54" t="s">
        <v>5135</v>
      </c>
      <c r="E4108" s="56">
        <v>44739</v>
      </c>
      <c r="F4108" s="26">
        <v>48392</v>
      </c>
      <c r="G4108" s="55" t="s">
        <v>6197</v>
      </c>
      <c r="H4108" s="57">
        <v>500000</v>
      </c>
      <c r="I4108" s="39"/>
      <c r="J4108" s="40"/>
      <c r="K4108" s="45">
        <v>500000</v>
      </c>
    </row>
    <row r="4109" spans="1:11" s="23" customFormat="1" ht="22.5" x14ac:dyDescent="0.2">
      <c r="A4109" s="54">
        <v>13037</v>
      </c>
      <c r="B4109" s="54" t="s">
        <v>90</v>
      </c>
      <c r="C4109" s="55" t="s">
        <v>927</v>
      </c>
      <c r="D4109" s="54" t="s">
        <v>5135</v>
      </c>
      <c r="E4109" s="56">
        <v>44739</v>
      </c>
      <c r="F4109" s="26">
        <v>48392</v>
      </c>
      <c r="G4109" s="55" t="s">
        <v>6198</v>
      </c>
      <c r="H4109" s="57">
        <v>5000000</v>
      </c>
      <c r="I4109" s="39"/>
      <c r="J4109" s="40"/>
      <c r="K4109" s="45">
        <v>5000000</v>
      </c>
    </row>
    <row r="4110" spans="1:11" s="23" customFormat="1" ht="33.75" x14ac:dyDescent="0.2">
      <c r="A4110" s="54">
        <v>13038</v>
      </c>
      <c r="B4110" s="54" t="s">
        <v>90</v>
      </c>
      <c r="C4110" s="55" t="s">
        <v>927</v>
      </c>
      <c r="D4110" s="54" t="s">
        <v>5135</v>
      </c>
      <c r="E4110" s="56">
        <v>44739</v>
      </c>
      <c r="F4110" s="26">
        <v>48392</v>
      </c>
      <c r="G4110" s="55" t="s">
        <v>6199</v>
      </c>
      <c r="H4110" s="57">
        <v>600000</v>
      </c>
      <c r="I4110" s="39"/>
      <c r="J4110" s="40"/>
      <c r="K4110" s="45">
        <v>600000</v>
      </c>
    </row>
    <row r="4111" spans="1:11" s="23" customFormat="1" ht="45" x14ac:dyDescent="0.2">
      <c r="A4111" s="54">
        <v>13039</v>
      </c>
      <c r="B4111" s="54" t="s">
        <v>90</v>
      </c>
      <c r="C4111" s="55" t="s">
        <v>927</v>
      </c>
      <c r="D4111" s="54" t="s">
        <v>5135</v>
      </c>
      <c r="E4111" s="56">
        <v>44739</v>
      </c>
      <c r="F4111" s="26">
        <v>48392</v>
      </c>
      <c r="G4111" s="55" t="s">
        <v>6200</v>
      </c>
      <c r="H4111" s="57">
        <v>639500</v>
      </c>
      <c r="I4111" s="39"/>
      <c r="J4111" s="40"/>
      <c r="K4111" s="45">
        <v>639500</v>
      </c>
    </row>
    <row r="4112" spans="1:11" s="23" customFormat="1" ht="78.75" x14ac:dyDescent="0.2">
      <c r="A4112" s="54">
        <v>13040</v>
      </c>
      <c r="B4112" s="54" t="s">
        <v>90</v>
      </c>
      <c r="C4112" s="55" t="s">
        <v>927</v>
      </c>
      <c r="D4112" s="54" t="s">
        <v>5135</v>
      </c>
      <c r="E4112" s="56">
        <v>44739</v>
      </c>
      <c r="F4112" s="26">
        <v>48392</v>
      </c>
      <c r="G4112" s="55" t="s">
        <v>6201</v>
      </c>
      <c r="H4112" s="57">
        <v>5000000</v>
      </c>
      <c r="I4112" s="39"/>
      <c r="J4112" s="40"/>
      <c r="K4112" s="45">
        <v>5000000</v>
      </c>
    </row>
    <row r="4113" spans="1:11" s="23" customFormat="1" ht="78.75" x14ac:dyDescent="0.2">
      <c r="A4113" s="54">
        <v>13041</v>
      </c>
      <c r="B4113" s="54" t="s">
        <v>90</v>
      </c>
      <c r="C4113" s="55" t="s">
        <v>927</v>
      </c>
      <c r="D4113" s="54" t="s">
        <v>5135</v>
      </c>
      <c r="E4113" s="56">
        <v>44739</v>
      </c>
      <c r="F4113" s="26">
        <v>48392</v>
      </c>
      <c r="G4113" s="55" t="s">
        <v>6202</v>
      </c>
      <c r="H4113" s="57">
        <v>5000000</v>
      </c>
      <c r="I4113" s="39"/>
      <c r="J4113" s="40"/>
      <c r="K4113" s="45">
        <v>5000000</v>
      </c>
    </row>
    <row r="4114" spans="1:11" s="23" customFormat="1" ht="78.75" x14ac:dyDescent="0.2">
      <c r="A4114" s="54">
        <v>13042</v>
      </c>
      <c r="B4114" s="54" t="s">
        <v>90</v>
      </c>
      <c r="C4114" s="55" t="s">
        <v>927</v>
      </c>
      <c r="D4114" s="54" t="s">
        <v>5135</v>
      </c>
      <c r="E4114" s="56">
        <v>44739</v>
      </c>
      <c r="F4114" s="26">
        <v>48392</v>
      </c>
      <c r="G4114" s="55" t="s">
        <v>6203</v>
      </c>
      <c r="H4114" s="57">
        <v>5000000</v>
      </c>
      <c r="I4114" s="39"/>
      <c r="J4114" s="40"/>
      <c r="K4114" s="45">
        <v>5000000</v>
      </c>
    </row>
    <row r="4115" spans="1:11" s="23" customFormat="1" ht="78.75" x14ac:dyDescent="0.2">
      <c r="A4115" s="54">
        <v>13043</v>
      </c>
      <c r="B4115" s="54" t="s">
        <v>90</v>
      </c>
      <c r="C4115" s="55" t="s">
        <v>927</v>
      </c>
      <c r="D4115" s="54" t="s">
        <v>5135</v>
      </c>
      <c r="E4115" s="56">
        <v>44739</v>
      </c>
      <c r="F4115" s="26">
        <v>48392</v>
      </c>
      <c r="G4115" s="55" t="s">
        <v>6204</v>
      </c>
      <c r="H4115" s="57">
        <v>5000000</v>
      </c>
      <c r="I4115" s="39"/>
      <c r="J4115" s="40"/>
      <c r="K4115" s="45">
        <v>5000000</v>
      </c>
    </row>
    <row r="4116" spans="1:11" s="23" customFormat="1" ht="78.75" x14ac:dyDescent="0.2">
      <c r="A4116" s="54">
        <v>13044</v>
      </c>
      <c r="B4116" s="54" t="s">
        <v>90</v>
      </c>
      <c r="C4116" s="55" t="s">
        <v>927</v>
      </c>
      <c r="D4116" s="54" t="s">
        <v>5135</v>
      </c>
      <c r="E4116" s="56">
        <v>44739</v>
      </c>
      <c r="F4116" s="26">
        <v>48392</v>
      </c>
      <c r="G4116" s="55" t="s">
        <v>6205</v>
      </c>
      <c r="H4116" s="57">
        <v>5000000</v>
      </c>
      <c r="I4116" s="39"/>
      <c r="J4116" s="40"/>
      <c r="K4116" s="45">
        <v>5000000</v>
      </c>
    </row>
    <row r="4117" spans="1:11" s="23" customFormat="1" ht="78.75" x14ac:dyDescent="0.2">
      <c r="A4117" s="54">
        <v>13045</v>
      </c>
      <c r="B4117" s="54" t="s">
        <v>90</v>
      </c>
      <c r="C4117" s="55" t="s">
        <v>927</v>
      </c>
      <c r="D4117" s="54" t="s">
        <v>5135</v>
      </c>
      <c r="E4117" s="56">
        <v>44739</v>
      </c>
      <c r="F4117" s="26">
        <v>48392</v>
      </c>
      <c r="G4117" s="55" t="s">
        <v>6206</v>
      </c>
      <c r="H4117" s="57">
        <v>5000000</v>
      </c>
      <c r="I4117" s="39"/>
      <c r="J4117" s="40"/>
      <c r="K4117" s="45">
        <v>5000000</v>
      </c>
    </row>
    <row r="4118" spans="1:11" s="23" customFormat="1" ht="78.75" x14ac:dyDescent="0.2">
      <c r="A4118" s="54">
        <v>13046</v>
      </c>
      <c r="B4118" s="54" t="s">
        <v>90</v>
      </c>
      <c r="C4118" s="55" t="s">
        <v>927</v>
      </c>
      <c r="D4118" s="54" t="s">
        <v>5135</v>
      </c>
      <c r="E4118" s="56">
        <v>44739</v>
      </c>
      <c r="F4118" s="26">
        <v>48392</v>
      </c>
      <c r="G4118" s="55" t="s">
        <v>6207</v>
      </c>
      <c r="H4118" s="57">
        <v>10000000</v>
      </c>
      <c r="I4118" s="39"/>
      <c r="J4118" s="40"/>
      <c r="K4118" s="45">
        <v>10000000</v>
      </c>
    </row>
    <row r="4119" spans="1:11" s="23" customFormat="1" ht="78.75" x14ac:dyDescent="0.2">
      <c r="A4119" s="54">
        <v>13047</v>
      </c>
      <c r="B4119" s="54" t="s">
        <v>90</v>
      </c>
      <c r="C4119" s="55" t="s">
        <v>927</v>
      </c>
      <c r="D4119" s="54" t="s">
        <v>5135</v>
      </c>
      <c r="E4119" s="56">
        <v>44739</v>
      </c>
      <c r="F4119" s="26">
        <v>48392</v>
      </c>
      <c r="G4119" s="55" t="s">
        <v>6208</v>
      </c>
      <c r="H4119" s="57">
        <v>10000000</v>
      </c>
      <c r="I4119" s="39"/>
      <c r="J4119" s="40"/>
      <c r="K4119" s="45">
        <v>10000000</v>
      </c>
    </row>
    <row r="4120" spans="1:11" s="23" customFormat="1" ht="78.75" x14ac:dyDescent="0.2">
      <c r="A4120" s="54">
        <v>13048</v>
      </c>
      <c r="B4120" s="54" t="s">
        <v>90</v>
      </c>
      <c r="C4120" s="55" t="s">
        <v>927</v>
      </c>
      <c r="D4120" s="54" t="s">
        <v>5135</v>
      </c>
      <c r="E4120" s="56">
        <v>44739</v>
      </c>
      <c r="F4120" s="26">
        <v>48392</v>
      </c>
      <c r="G4120" s="55" t="s">
        <v>6209</v>
      </c>
      <c r="H4120" s="57">
        <v>5000000</v>
      </c>
      <c r="I4120" s="39"/>
      <c r="J4120" s="40"/>
      <c r="K4120" s="45">
        <v>5000000</v>
      </c>
    </row>
    <row r="4121" spans="1:11" s="23" customFormat="1" ht="78.75" x14ac:dyDescent="0.2">
      <c r="A4121" s="54">
        <v>13049</v>
      </c>
      <c r="B4121" s="54" t="s">
        <v>90</v>
      </c>
      <c r="C4121" s="55" t="s">
        <v>927</v>
      </c>
      <c r="D4121" s="54" t="s">
        <v>5135</v>
      </c>
      <c r="E4121" s="56">
        <v>44739</v>
      </c>
      <c r="F4121" s="26">
        <v>48392</v>
      </c>
      <c r="G4121" s="55" t="s">
        <v>6210</v>
      </c>
      <c r="H4121" s="57">
        <v>5000000</v>
      </c>
      <c r="I4121" s="39"/>
      <c r="J4121" s="40"/>
      <c r="K4121" s="45">
        <v>5000000</v>
      </c>
    </row>
    <row r="4122" spans="1:11" s="23" customFormat="1" ht="78.75" x14ac:dyDescent="0.2">
      <c r="A4122" s="54">
        <v>13050</v>
      </c>
      <c r="B4122" s="54" t="s">
        <v>90</v>
      </c>
      <c r="C4122" s="55" t="s">
        <v>927</v>
      </c>
      <c r="D4122" s="54" t="s">
        <v>5135</v>
      </c>
      <c r="E4122" s="56">
        <v>44739</v>
      </c>
      <c r="F4122" s="26">
        <v>48392</v>
      </c>
      <c r="G4122" s="55" t="s">
        <v>6211</v>
      </c>
      <c r="H4122" s="57">
        <v>10000000</v>
      </c>
      <c r="I4122" s="39"/>
      <c r="J4122" s="40"/>
      <c r="K4122" s="45">
        <v>10000000</v>
      </c>
    </row>
    <row r="4123" spans="1:11" s="23" customFormat="1" ht="78.75" x14ac:dyDescent="0.2">
      <c r="A4123" s="54">
        <v>13051</v>
      </c>
      <c r="B4123" s="54" t="s">
        <v>90</v>
      </c>
      <c r="C4123" s="55" t="s">
        <v>927</v>
      </c>
      <c r="D4123" s="54" t="s">
        <v>5135</v>
      </c>
      <c r="E4123" s="56">
        <v>44739</v>
      </c>
      <c r="F4123" s="26">
        <v>48392</v>
      </c>
      <c r="G4123" s="55" t="s">
        <v>6212</v>
      </c>
      <c r="H4123" s="57">
        <v>5000000</v>
      </c>
      <c r="I4123" s="39"/>
      <c r="J4123" s="40"/>
      <c r="K4123" s="45">
        <v>5000000</v>
      </c>
    </row>
    <row r="4124" spans="1:11" s="23" customFormat="1" ht="78.75" x14ac:dyDescent="0.2">
      <c r="A4124" s="54">
        <v>13052</v>
      </c>
      <c r="B4124" s="54" t="s">
        <v>90</v>
      </c>
      <c r="C4124" s="55" t="s">
        <v>927</v>
      </c>
      <c r="D4124" s="54" t="s">
        <v>5135</v>
      </c>
      <c r="E4124" s="56">
        <v>44739</v>
      </c>
      <c r="F4124" s="26">
        <v>48392</v>
      </c>
      <c r="G4124" s="55" t="s">
        <v>6213</v>
      </c>
      <c r="H4124" s="57">
        <v>5000000</v>
      </c>
      <c r="I4124" s="39"/>
      <c r="J4124" s="40"/>
      <c r="K4124" s="45">
        <v>5000000</v>
      </c>
    </row>
    <row r="4125" spans="1:11" s="23" customFormat="1" ht="78.75" x14ac:dyDescent="0.2">
      <c r="A4125" s="54">
        <v>13053</v>
      </c>
      <c r="B4125" s="54" t="s">
        <v>90</v>
      </c>
      <c r="C4125" s="55" t="s">
        <v>927</v>
      </c>
      <c r="D4125" s="54" t="s">
        <v>5135</v>
      </c>
      <c r="E4125" s="56">
        <v>44739</v>
      </c>
      <c r="F4125" s="26">
        <v>48392</v>
      </c>
      <c r="G4125" s="55" t="s">
        <v>6214</v>
      </c>
      <c r="H4125" s="57">
        <v>5000000</v>
      </c>
      <c r="I4125" s="39"/>
      <c r="J4125" s="40"/>
      <c r="K4125" s="45">
        <v>5000000</v>
      </c>
    </row>
    <row r="4126" spans="1:11" s="23" customFormat="1" ht="78.75" x14ac:dyDescent="0.2">
      <c r="A4126" s="54">
        <v>13054</v>
      </c>
      <c r="B4126" s="54" t="s">
        <v>90</v>
      </c>
      <c r="C4126" s="55" t="s">
        <v>927</v>
      </c>
      <c r="D4126" s="54" t="s">
        <v>5135</v>
      </c>
      <c r="E4126" s="56">
        <v>44739</v>
      </c>
      <c r="F4126" s="26">
        <v>48392</v>
      </c>
      <c r="G4126" s="55" t="s">
        <v>6215</v>
      </c>
      <c r="H4126" s="57">
        <v>5000000</v>
      </c>
      <c r="I4126" s="39"/>
      <c r="J4126" s="40"/>
      <c r="K4126" s="45">
        <v>5000000</v>
      </c>
    </row>
    <row r="4127" spans="1:11" s="23" customFormat="1" ht="78.75" x14ac:dyDescent="0.2">
      <c r="A4127" s="54">
        <v>13055</v>
      </c>
      <c r="B4127" s="54" t="s">
        <v>90</v>
      </c>
      <c r="C4127" s="55" t="s">
        <v>927</v>
      </c>
      <c r="D4127" s="54" t="s">
        <v>5135</v>
      </c>
      <c r="E4127" s="56">
        <v>44739</v>
      </c>
      <c r="F4127" s="26">
        <v>48392</v>
      </c>
      <c r="G4127" s="55" t="s">
        <v>6216</v>
      </c>
      <c r="H4127" s="57">
        <v>5000000</v>
      </c>
      <c r="I4127" s="39"/>
      <c r="J4127" s="40"/>
      <c r="K4127" s="45">
        <v>5000000</v>
      </c>
    </row>
    <row r="4128" spans="1:11" s="23" customFormat="1" ht="78.75" x14ac:dyDescent="0.2">
      <c r="A4128" s="54">
        <v>13056</v>
      </c>
      <c r="B4128" s="54" t="s">
        <v>90</v>
      </c>
      <c r="C4128" s="55" t="s">
        <v>927</v>
      </c>
      <c r="D4128" s="54" t="s">
        <v>5135</v>
      </c>
      <c r="E4128" s="56">
        <v>44739</v>
      </c>
      <c r="F4128" s="26">
        <v>48392</v>
      </c>
      <c r="G4128" s="55" t="s">
        <v>6217</v>
      </c>
      <c r="H4128" s="57">
        <v>5000000</v>
      </c>
      <c r="I4128" s="39"/>
      <c r="J4128" s="40"/>
      <c r="K4128" s="45">
        <v>5000000</v>
      </c>
    </row>
    <row r="4129" spans="1:11" s="23" customFormat="1" ht="22.5" x14ac:dyDescent="0.2">
      <c r="A4129" s="54">
        <v>13057</v>
      </c>
      <c r="B4129" s="54" t="s">
        <v>90</v>
      </c>
      <c r="C4129" s="55" t="s">
        <v>927</v>
      </c>
      <c r="D4129" s="54" t="s">
        <v>5135</v>
      </c>
      <c r="E4129" s="56">
        <v>44739</v>
      </c>
      <c r="F4129" s="26">
        <v>48392</v>
      </c>
      <c r="G4129" s="55" t="s">
        <v>6218</v>
      </c>
      <c r="H4129" s="57">
        <v>1200000</v>
      </c>
      <c r="I4129" s="39"/>
      <c r="J4129" s="40"/>
      <c r="K4129" s="45">
        <v>1200000</v>
      </c>
    </row>
    <row r="4130" spans="1:11" s="23" customFormat="1" ht="45" x14ac:dyDescent="0.2">
      <c r="A4130" s="54">
        <v>13058</v>
      </c>
      <c r="B4130" s="54" t="s">
        <v>90</v>
      </c>
      <c r="C4130" s="55" t="s">
        <v>927</v>
      </c>
      <c r="D4130" s="54" t="s">
        <v>5135</v>
      </c>
      <c r="E4130" s="56">
        <v>44739</v>
      </c>
      <c r="F4130" s="26">
        <v>48392</v>
      </c>
      <c r="G4130" s="55" t="s">
        <v>6219</v>
      </c>
      <c r="H4130" s="57">
        <v>7000000</v>
      </c>
      <c r="I4130" s="39"/>
      <c r="J4130" s="40"/>
      <c r="K4130" s="45">
        <v>7000000</v>
      </c>
    </row>
    <row r="4131" spans="1:11" s="23" customFormat="1" ht="33.75" x14ac:dyDescent="0.2">
      <c r="A4131" s="54">
        <v>13059</v>
      </c>
      <c r="B4131" s="54" t="s">
        <v>90</v>
      </c>
      <c r="C4131" s="55" t="s">
        <v>927</v>
      </c>
      <c r="D4131" s="54" t="s">
        <v>5135</v>
      </c>
      <c r="E4131" s="56">
        <v>44739</v>
      </c>
      <c r="F4131" s="26">
        <v>48392</v>
      </c>
      <c r="G4131" s="55" t="s">
        <v>6220</v>
      </c>
      <c r="H4131" s="57">
        <v>5000000</v>
      </c>
      <c r="I4131" s="39"/>
      <c r="J4131" s="40"/>
      <c r="K4131" s="45">
        <v>5000000</v>
      </c>
    </row>
    <row r="4132" spans="1:11" s="23" customFormat="1" ht="33.75" x14ac:dyDescent="0.2">
      <c r="A4132" s="54">
        <v>13060</v>
      </c>
      <c r="B4132" s="54" t="s">
        <v>90</v>
      </c>
      <c r="C4132" s="55" t="s">
        <v>927</v>
      </c>
      <c r="D4132" s="54" t="s">
        <v>5135</v>
      </c>
      <c r="E4132" s="56">
        <v>44739</v>
      </c>
      <c r="F4132" s="26">
        <v>48392</v>
      </c>
      <c r="G4132" s="55" t="s">
        <v>6221</v>
      </c>
      <c r="H4132" s="57">
        <v>2000000</v>
      </c>
      <c r="I4132" s="39"/>
      <c r="J4132" s="40"/>
      <c r="K4132" s="45">
        <v>2000000</v>
      </c>
    </row>
    <row r="4133" spans="1:11" s="23" customFormat="1" ht="33.75" x14ac:dyDescent="0.2">
      <c r="A4133" s="54">
        <v>13061</v>
      </c>
      <c r="B4133" s="54" t="s">
        <v>90</v>
      </c>
      <c r="C4133" s="55" t="s">
        <v>927</v>
      </c>
      <c r="D4133" s="54" t="s">
        <v>5135</v>
      </c>
      <c r="E4133" s="56">
        <v>44739</v>
      </c>
      <c r="F4133" s="26">
        <v>48392</v>
      </c>
      <c r="G4133" s="55" t="s">
        <v>6222</v>
      </c>
      <c r="H4133" s="57">
        <v>2000000</v>
      </c>
      <c r="I4133" s="39"/>
      <c r="J4133" s="40"/>
      <c r="K4133" s="45">
        <v>2000000</v>
      </c>
    </row>
    <row r="4134" spans="1:11" s="23" customFormat="1" ht="33.75" x14ac:dyDescent="0.2">
      <c r="A4134" s="54">
        <v>13062</v>
      </c>
      <c r="B4134" s="54" t="s">
        <v>90</v>
      </c>
      <c r="C4134" s="55" t="s">
        <v>927</v>
      </c>
      <c r="D4134" s="54" t="s">
        <v>5135</v>
      </c>
      <c r="E4134" s="56">
        <v>44739</v>
      </c>
      <c r="F4134" s="26">
        <v>48392</v>
      </c>
      <c r="G4134" s="55" t="s">
        <v>6223</v>
      </c>
      <c r="H4134" s="57">
        <v>2000000</v>
      </c>
      <c r="I4134" s="39"/>
      <c r="J4134" s="40"/>
      <c r="K4134" s="45">
        <v>2000000</v>
      </c>
    </row>
    <row r="4135" spans="1:11" s="23" customFormat="1" ht="33.75" x14ac:dyDescent="0.2">
      <c r="A4135" s="54">
        <v>13063</v>
      </c>
      <c r="B4135" s="54" t="s">
        <v>90</v>
      </c>
      <c r="C4135" s="55" t="s">
        <v>927</v>
      </c>
      <c r="D4135" s="54" t="s">
        <v>5135</v>
      </c>
      <c r="E4135" s="56">
        <v>44739</v>
      </c>
      <c r="F4135" s="26">
        <v>48392</v>
      </c>
      <c r="G4135" s="55" t="s">
        <v>6224</v>
      </c>
      <c r="H4135" s="57">
        <v>2000000</v>
      </c>
      <c r="I4135" s="39"/>
      <c r="J4135" s="40"/>
      <c r="K4135" s="45">
        <v>2000000</v>
      </c>
    </row>
    <row r="4136" spans="1:11" s="23" customFormat="1" ht="33.75" x14ac:dyDescent="0.2">
      <c r="A4136" s="54">
        <v>13064</v>
      </c>
      <c r="B4136" s="54" t="s">
        <v>90</v>
      </c>
      <c r="C4136" s="55" t="s">
        <v>927</v>
      </c>
      <c r="D4136" s="54" t="s">
        <v>5135</v>
      </c>
      <c r="E4136" s="56">
        <v>44739</v>
      </c>
      <c r="F4136" s="26">
        <v>48392</v>
      </c>
      <c r="G4136" s="55" t="s">
        <v>6225</v>
      </c>
      <c r="H4136" s="57">
        <v>2000000</v>
      </c>
      <c r="I4136" s="39"/>
      <c r="J4136" s="40"/>
      <c r="K4136" s="45">
        <v>2000000</v>
      </c>
    </row>
    <row r="4137" spans="1:11" s="23" customFormat="1" ht="33.75" x14ac:dyDescent="0.2">
      <c r="A4137" s="54">
        <v>13065</v>
      </c>
      <c r="B4137" s="54" t="s">
        <v>90</v>
      </c>
      <c r="C4137" s="55" t="s">
        <v>927</v>
      </c>
      <c r="D4137" s="54" t="s">
        <v>5135</v>
      </c>
      <c r="E4137" s="56">
        <v>44739</v>
      </c>
      <c r="F4137" s="26">
        <v>48392</v>
      </c>
      <c r="G4137" s="55" t="s">
        <v>6226</v>
      </c>
      <c r="H4137" s="57">
        <v>2000000</v>
      </c>
      <c r="I4137" s="39"/>
      <c r="J4137" s="40"/>
      <c r="K4137" s="45">
        <v>2000000</v>
      </c>
    </row>
    <row r="4138" spans="1:11" s="23" customFormat="1" ht="45" x14ac:dyDescent="0.2">
      <c r="A4138" s="54">
        <v>13066</v>
      </c>
      <c r="B4138" s="54" t="s">
        <v>90</v>
      </c>
      <c r="C4138" s="55" t="s">
        <v>927</v>
      </c>
      <c r="D4138" s="54" t="s">
        <v>5135</v>
      </c>
      <c r="E4138" s="56">
        <v>44739</v>
      </c>
      <c r="F4138" s="26">
        <v>48392</v>
      </c>
      <c r="G4138" s="55" t="s">
        <v>6227</v>
      </c>
      <c r="H4138" s="57">
        <v>5000000</v>
      </c>
      <c r="I4138" s="39"/>
      <c r="J4138" s="40"/>
      <c r="K4138" s="45">
        <v>5000000</v>
      </c>
    </row>
    <row r="4139" spans="1:11" s="23" customFormat="1" ht="33.75" x14ac:dyDescent="0.2">
      <c r="A4139" s="54">
        <v>13067</v>
      </c>
      <c r="B4139" s="54" t="s">
        <v>90</v>
      </c>
      <c r="C4139" s="55" t="s">
        <v>927</v>
      </c>
      <c r="D4139" s="54" t="s">
        <v>5135</v>
      </c>
      <c r="E4139" s="56">
        <v>44739</v>
      </c>
      <c r="F4139" s="26">
        <v>48392</v>
      </c>
      <c r="G4139" s="55" t="s">
        <v>6228</v>
      </c>
      <c r="H4139" s="57">
        <v>20000000</v>
      </c>
      <c r="I4139" s="39">
        <v>4035731</v>
      </c>
      <c r="J4139" s="40" t="s">
        <v>6442</v>
      </c>
      <c r="K4139" s="45">
        <v>15964269</v>
      </c>
    </row>
    <row r="4140" spans="1:11" s="23" customFormat="1" ht="45" x14ac:dyDescent="0.2">
      <c r="A4140" s="54">
        <v>13068</v>
      </c>
      <c r="B4140" s="54" t="s">
        <v>90</v>
      </c>
      <c r="C4140" s="55" t="s">
        <v>927</v>
      </c>
      <c r="D4140" s="54" t="s">
        <v>5135</v>
      </c>
      <c r="E4140" s="56">
        <v>44739</v>
      </c>
      <c r="F4140" s="26">
        <v>48392</v>
      </c>
      <c r="G4140" s="55" t="s">
        <v>6229</v>
      </c>
      <c r="H4140" s="57">
        <v>15000000</v>
      </c>
      <c r="I4140" s="39"/>
      <c r="J4140" s="40"/>
      <c r="K4140" s="45">
        <v>15000000</v>
      </c>
    </row>
    <row r="4141" spans="1:11" s="23" customFormat="1" ht="33.75" x14ac:dyDescent="0.2">
      <c r="A4141" s="54">
        <v>13069</v>
      </c>
      <c r="B4141" s="54" t="s">
        <v>90</v>
      </c>
      <c r="C4141" s="55" t="s">
        <v>927</v>
      </c>
      <c r="D4141" s="54" t="s">
        <v>5135</v>
      </c>
      <c r="E4141" s="56">
        <v>44739</v>
      </c>
      <c r="F4141" s="26">
        <v>48392</v>
      </c>
      <c r="G4141" s="55" t="s">
        <v>6230</v>
      </c>
      <c r="H4141" s="57">
        <v>1100000</v>
      </c>
      <c r="I4141" s="39"/>
      <c r="J4141" s="40"/>
      <c r="K4141" s="45">
        <v>1100000</v>
      </c>
    </row>
    <row r="4142" spans="1:11" s="23" customFormat="1" ht="45" x14ac:dyDescent="0.2">
      <c r="A4142" s="54">
        <v>13070</v>
      </c>
      <c r="B4142" s="54" t="s">
        <v>90</v>
      </c>
      <c r="C4142" s="55" t="s">
        <v>927</v>
      </c>
      <c r="D4142" s="54" t="s">
        <v>5135</v>
      </c>
      <c r="E4142" s="56">
        <v>44739</v>
      </c>
      <c r="F4142" s="26">
        <v>48392</v>
      </c>
      <c r="G4142" s="55" t="s">
        <v>6231</v>
      </c>
      <c r="H4142" s="57">
        <v>5000000</v>
      </c>
      <c r="I4142" s="39"/>
      <c r="J4142" s="40"/>
      <c r="K4142" s="45">
        <v>5000000</v>
      </c>
    </row>
    <row r="4143" spans="1:11" s="23" customFormat="1" ht="22.5" x14ac:dyDescent="0.2">
      <c r="A4143" s="54">
        <v>13071</v>
      </c>
      <c r="B4143" s="54" t="s">
        <v>90</v>
      </c>
      <c r="C4143" s="55" t="s">
        <v>927</v>
      </c>
      <c r="D4143" s="54" t="s">
        <v>5135</v>
      </c>
      <c r="E4143" s="56">
        <v>44739</v>
      </c>
      <c r="F4143" s="26">
        <v>48392</v>
      </c>
      <c r="G4143" s="55" t="s">
        <v>6232</v>
      </c>
      <c r="H4143" s="57">
        <v>2000000</v>
      </c>
      <c r="I4143" s="39"/>
      <c r="J4143" s="40"/>
      <c r="K4143" s="45">
        <v>2000000</v>
      </c>
    </row>
    <row r="4144" spans="1:11" s="23" customFormat="1" ht="22.5" x14ac:dyDescent="0.2">
      <c r="A4144" s="54">
        <v>13072</v>
      </c>
      <c r="B4144" s="54" t="s">
        <v>90</v>
      </c>
      <c r="C4144" s="55" t="s">
        <v>927</v>
      </c>
      <c r="D4144" s="54" t="s">
        <v>5135</v>
      </c>
      <c r="E4144" s="56">
        <v>44739</v>
      </c>
      <c r="F4144" s="26">
        <v>48392</v>
      </c>
      <c r="G4144" s="55" t="s">
        <v>6233</v>
      </c>
      <c r="H4144" s="57">
        <v>5000000</v>
      </c>
      <c r="I4144" s="39"/>
      <c r="J4144" s="40"/>
      <c r="K4144" s="45">
        <v>5000000</v>
      </c>
    </row>
    <row r="4145" spans="1:11" s="23" customFormat="1" ht="33.75" x14ac:dyDescent="0.2">
      <c r="A4145" s="54">
        <v>13073</v>
      </c>
      <c r="B4145" s="54" t="s">
        <v>90</v>
      </c>
      <c r="C4145" s="55" t="s">
        <v>927</v>
      </c>
      <c r="D4145" s="54" t="s">
        <v>5135</v>
      </c>
      <c r="E4145" s="56">
        <v>44739</v>
      </c>
      <c r="F4145" s="26">
        <v>48392</v>
      </c>
      <c r="G4145" s="55" t="s">
        <v>6234</v>
      </c>
      <c r="H4145" s="57">
        <v>15000000</v>
      </c>
      <c r="I4145" s="39"/>
      <c r="J4145" s="40"/>
      <c r="K4145" s="45">
        <v>15000000</v>
      </c>
    </row>
    <row r="4146" spans="1:11" s="23" customFormat="1" ht="33.75" x14ac:dyDescent="0.2">
      <c r="A4146" s="54">
        <v>13074</v>
      </c>
      <c r="B4146" s="54" t="s">
        <v>90</v>
      </c>
      <c r="C4146" s="55" t="s">
        <v>927</v>
      </c>
      <c r="D4146" s="54" t="s">
        <v>5135</v>
      </c>
      <c r="E4146" s="56">
        <v>44739</v>
      </c>
      <c r="F4146" s="26">
        <v>48392</v>
      </c>
      <c r="G4146" s="55" t="s">
        <v>6235</v>
      </c>
      <c r="H4146" s="57">
        <v>4000000</v>
      </c>
      <c r="I4146" s="39"/>
      <c r="J4146" s="40"/>
      <c r="K4146" s="45">
        <v>4000000</v>
      </c>
    </row>
    <row r="4147" spans="1:11" s="23" customFormat="1" ht="33.75" x14ac:dyDescent="0.2">
      <c r="A4147" s="54">
        <v>13075</v>
      </c>
      <c r="B4147" s="54" t="s">
        <v>90</v>
      </c>
      <c r="C4147" s="55" t="s">
        <v>927</v>
      </c>
      <c r="D4147" s="54" t="s">
        <v>5135</v>
      </c>
      <c r="E4147" s="56">
        <v>44739</v>
      </c>
      <c r="F4147" s="26">
        <v>48392</v>
      </c>
      <c r="G4147" s="55" t="s">
        <v>6236</v>
      </c>
      <c r="H4147" s="57">
        <v>1000000</v>
      </c>
      <c r="I4147" s="39"/>
      <c r="J4147" s="40"/>
      <c r="K4147" s="45">
        <v>1000000</v>
      </c>
    </row>
    <row r="4148" spans="1:11" s="23" customFormat="1" ht="33.75" x14ac:dyDescent="0.2">
      <c r="A4148" s="54">
        <v>13076</v>
      </c>
      <c r="B4148" s="54" t="s">
        <v>90</v>
      </c>
      <c r="C4148" s="55" t="s">
        <v>927</v>
      </c>
      <c r="D4148" s="54" t="s">
        <v>5135</v>
      </c>
      <c r="E4148" s="56">
        <v>44739</v>
      </c>
      <c r="F4148" s="26">
        <v>48392</v>
      </c>
      <c r="G4148" s="55" t="s">
        <v>6237</v>
      </c>
      <c r="H4148" s="57">
        <v>5000000</v>
      </c>
      <c r="I4148" s="39"/>
      <c r="J4148" s="40"/>
      <c r="K4148" s="45">
        <v>5000000</v>
      </c>
    </row>
    <row r="4149" spans="1:11" s="23" customFormat="1" ht="33.75" x14ac:dyDescent="0.2">
      <c r="A4149" s="54">
        <v>13077</v>
      </c>
      <c r="B4149" s="54" t="s">
        <v>90</v>
      </c>
      <c r="C4149" s="55" t="s">
        <v>927</v>
      </c>
      <c r="D4149" s="54" t="s">
        <v>5135</v>
      </c>
      <c r="E4149" s="56">
        <v>44739</v>
      </c>
      <c r="F4149" s="26">
        <v>48392</v>
      </c>
      <c r="G4149" s="55" t="s">
        <v>6238</v>
      </c>
      <c r="H4149" s="57">
        <v>20000000</v>
      </c>
      <c r="I4149" s="39">
        <v>750000</v>
      </c>
      <c r="J4149" s="40">
        <v>44883</v>
      </c>
      <c r="K4149" s="45">
        <v>19250000</v>
      </c>
    </row>
    <row r="4150" spans="1:11" s="23" customFormat="1" ht="33.75" x14ac:dyDescent="0.2">
      <c r="A4150" s="54">
        <v>13078</v>
      </c>
      <c r="B4150" s="54" t="s">
        <v>90</v>
      </c>
      <c r="C4150" s="55" t="s">
        <v>927</v>
      </c>
      <c r="D4150" s="54" t="s">
        <v>5135</v>
      </c>
      <c r="E4150" s="56">
        <v>44739</v>
      </c>
      <c r="F4150" s="26">
        <v>48392</v>
      </c>
      <c r="G4150" s="55" t="s">
        <v>6239</v>
      </c>
      <c r="H4150" s="57">
        <v>2500000</v>
      </c>
      <c r="I4150" s="39">
        <v>1000000</v>
      </c>
      <c r="J4150" s="40">
        <v>44865</v>
      </c>
      <c r="K4150" s="45">
        <v>1500000</v>
      </c>
    </row>
    <row r="4151" spans="1:11" s="23" customFormat="1" ht="33.75" x14ac:dyDescent="0.2">
      <c r="A4151" s="54">
        <v>13079</v>
      </c>
      <c r="B4151" s="54" t="s">
        <v>90</v>
      </c>
      <c r="C4151" s="55" t="s">
        <v>927</v>
      </c>
      <c r="D4151" s="54" t="s">
        <v>5135</v>
      </c>
      <c r="E4151" s="56">
        <v>44739</v>
      </c>
      <c r="F4151" s="26">
        <v>48392</v>
      </c>
      <c r="G4151" s="55" t="s">
        <v>6240</v>
      </c>
      <c r="H4151" s="57">
        <v>1000000</v>
      </c>
      <c r="I4151" s="39"/>
      <c r="J4151" s="40"/>
      <c r="K4151" s="45">
        <v>1000000</v>
      </c>
    </row>
    <row r="4152" spans="1:11" s="23" customFormat="1" ht="33.75" x14ac:dyDescent="0.2">
      <c r="A4152" s="54">
        <v>13080</v>
      </c>
      <c r="B4152" s="54" t="s">
        <v>90</v>
      </c>
      <c r="C4152" s="55" t="s">
        <v>927</v>
      </c>
      <c r="D4152" s="54" t="s">
        <v>5135</v>
      </c>
      <c r="E4152" s="56">
        <v>44739</v>
      </c>
      <c r="F4152" s="26">
        <v>48392</v>
      </c>
      <c r="G4152" s="55" t="s">
        <v>6241</v>
      </c>
      <c r="H4152" s="57">
        <v>2500000</v>
      </c>
      <c r="I4152" s="39"/>
      <c r="J4152" s="40"/>
      <c r="K4152" s="45">
        <v>2500000</v>
      </c>
    </row>
    <row r="4153" spans="1:11" s="23" customFormat="1" ht="33.75" x14ac:dyDescent="0.2">
      <c r="A4153" s="54">
        <v>13081</v>
      </c>
      <c r="B4153" s="54" t="s">
        <v>90</v>
      </c>
      <c r="C4153" s="55" t="s">
        <v>927</v>
      </c>
      <c r="D4153" s="54" t="s">
        <v>5135</v>
      </c>
      <c r="E4153" s="56">
        <v>44739</v>
      </c>
      <c r="F4153" s="26">
        <v>48392</v>
      </c>
      <c r="G4153" s="55" t="s">
        <v>6242</v>
      </c>
      <c r="H4153" s="57">
        <v>25000000</v>
      </c>
      <c r="I4153" s="39">
        <v>4000000</v>
      </c>
      <c r="J4153" s="40">
        <v>44860</v>
      </c>
      <c r="K4153" s="45">
        <v>21000000</v>
      </c>
    </row>
    <row r="4154" spans="1:11" s="23" customFormat="1" ht="45" x14ac:dyDescent="0.2">
      <c r="A4154" s="54">
        <v>13082</v>
      </c>
      <c r="B4154" s="54" t="s">
        <v>90</v>
      </c>
      <c r="C4154" s="55" t="s">
        <v>927</v>
      </c>
      <c r="D4154" s="54" t="s">
        <v>5135</v>
      </c>
      <c r="E4154" s="56">
        <v>44739</v>
      </c>
      <c r="F4154" s="26">
        <v>48392</v>
      </c>
      <c r="G4154" s="55" t="s">
        <v>6243</v>
      </c>
      <c r="H4154" s="57">
        <v>2500000</v>
      </c>
      <c r="I4154" s="39"/>
      <c r="J4154" s="40"/>
      <c r="K4154" s="45">
        <v>2500000</v>
      </c>
    </row>
    <row r="4155" spans="1:11" s="23" customFormat="1" ht="45" x14ac:dyDescent="0.2">
      <c r="A4155" s="54">
        <v>13083</v>
      </c>
      <c r="B4155" s="54" t="s">
        <v>90</v>
      </c>
      <c r="C4155" s="55" t="s">
        <v>927</v>
      </c>
      <c r="D4155" s="54" t="s">
        <v>5135</v>
      </c>
      <c r="E4155" s="56">
        <v>44739</v>
      </c>
      <c r="F4155" s="26">
        <v>48392</v>
      </c>
      <c r="G4155" s="55" t="s">
        <v>6244</v>
      </c>
      <c r="H4155" s="57">
        <v>200000000</v>
      </c>
      <c r="I4155" s="39"/>
      <c r="J4155" s="40"/>
      <c r="K4155" s="45">
        <v>200000000</v>
      </c>
    </row>
    <row r="4156" spans="1:11" s="23" customFormat="1" ht="33.75" x14ac:dyDescent="0.2">
      <c r="A4156" s="54">
        <v>13084</v>
      </c>
      <c r="B4156" s="54" t="s">
        <v>90</v>
      </c>
      <c r="C4156" s="55" t="s">
        <v>927</v>
      </c>
      <c r="D4156" s="54" t="s">
        <v>5135</v>
      </c>
      <c r="E4156" s="56">
        <v>44739</v>
      </c>
      <c r="F4156" s="26">
        <v>48392</v>
      </c>
      <c r="G4156" s="55" t="s">
        <v>6245</v>
      </c>
      <c r="H4156" s="57">
        <v>20000000</v>
      </c>
      <c r="I4156" s="39"/>
      <c r="J4156" s="40"/>
      <c r="K4156" s="45">
        <v>20000000</v>
      </c>
    </row>
    <row r="4157" spans="1:11" s="23" customFormat="1" ht="22.5" x14ac:dyDescent="0.2">
      <c r="A4157" s="54">
        <v>13085</v>
      </c>
      <c r="B4157" s="54" t="s">
        <v>90</v>
      </c>
      <c r="C4157" s="55" t="s">
        <v>927</v>
      </c>
      <c r="D4157" s="54" t="s">
        <v>5135</v>
      </c>
      <c r="E4157" s="56">
        <v>44739</v>
      </c>
      <c r="F4157" s="26">
        <v>48392</v>
      </c>
      <c r="G4157" s="55" t="s">
        <v>6246</v>
      </c>
      <c r="H4157" s="57">
        <v>20000000</v>
      </c>
      <c r="I4157" s="39"/>
      <c r="J4157" s="40"/>
      <c r="K4157" s="45">
        <v>20000000</v>
      </c>
    </row>
    <row r="4158" spans="1:11" s="23" customFormat="1" ht="22.5" x14ac:dyDescent="0.2">
      <c r="A4158" s="54">
        <v>13086</v>
      </c>
      <c r="B4158" s="54" t="s">
        <v>90</v>
      </c>
      <c r="C4158" s="55" t="s">
        <v>927</v>
      </c>
      <c r="D4158" s="54" t="s">
        <v>5135</v>
      </c>
      <c r="E4158" s="56">
        <v>44739</v>
      </c>
      <c r="F4158" s="26">
        <v>48392</v>
      </c>
      <c r="G4158" s="55" t="s">
        <v>6247</v>
      </c>
      <c r="H4158" s="57">
        <v>2000000</v>
      </c>
      <c r="I4158" s="39"/>
      <c r="J4158" s="40"/>
      <c r="K4158" s="45">
        <v>2000000</v>
      </c>
    </row>
    <row r="4159" spans="1:11" s="23" customFormat="1" ht="22.5" x14ac:dyDescent="0.2">
      <c r="A4159" s="54">
        <v>13087</v>
      </c>
      <c r="B4159" s="54" t="s">
        <v>90</v>
      </c>
      <c r="C4159" s="55" t="s">
        <v>927</v>
      </c>
      <c r="D4159" s="54" t="s">
        <v>5135</v>
      </c>
      <c r="E4159" s="56">
        <v>44739</v>
      </c>
      <c r="F4159" s="26">
        <v>48392</v>
      </c>
      <c r="G4159" s="55" t="s">
        <v>6248</v>
      </c>
      <c r="H4159" s="57">
        <v>2000000</v>
      </c>
      <c r="I4159" s="39"/>
      <c r="J4159" s="40"/>
      <c r="K4159" s="45">
        <v>2000000</v>
      </c>
    </row>
    <row r="4160" spans="1:11" s="23" customFormat="1" ht="33.75" x14ac:dyDescent="0.2">
      <c r="A4160" s="54">
        <v>13088</v>
      </c>
      <c r="B4160" s="54" t="s">
        <v>90</v>
      </c>
      <c r="C4160" s="55" t="s">
        <v>927</v>
      </c>
      <c r="D4160" s="54" t="s">
        <v>5135</v>
      </c>
      <c r="E4160" s="56">
        <v>44739</v>
      </c>
      <c r="F4160" s="26">
        <v>48392</v>
      </c>
      <c r="G4160" s="55" t="s">
        <v>6249</v>
      </c>
      <c r="H4160" s="57">
        <v>5000000</v>
      </c>
      <c r="I4160" s="39"/>
      <c r="J4160" s="40"/>
      <c r="K4160" s="45">
        <v>5000000</v>
      </c>
    </row>
    <row r="4161" spans="1:11" s="23" customFormat="1" ht="33.75" x14ac:dyDescent="0.2">
      <c r="A4161" s="54">
        <v>13089</v>
      </c>
      <c r="B4161" s="54" t="s">
        <v>90</v>
      </c>
      <c r="C4161" s="55" t="s">
        <v>927</v>
      </c>
      <c r="D4161" s="54" t="s">
        <v>5135</v>
      </c>
      <c r="E4161" s="56">
        <v>44739</v>
      </c>
      <c r="F4161" s="26">
        <v>48392</v>
      </c>
      <c r="G4161" s="55" t="s">
        <v>6250</v>
      </c>
      <c r="H4161" s="57">
        <v>2000000</v>
      </c>
      <c r="I4161" s="39"/>
      <c r="J4161" s="40"/>
      <c r="K4161" s="45">
        <v>2000000</v>
      </c>
    </row>
    <row r="4162" spans="1:11" s="23" customFormat="1" ht="22.5" x14ac:dyDescent="0.2">
      <c r="A4162" s="54">
        <v>13090</v>
      </c>
      <c r="B4162" s="54" t="s">
        <v>90</v>
      </c>
      <c r="C4162" s="55" t="s">
        <v>927</v>
      </c>
      <c r="D4162" s="54" t="s">
        <v>5135</v>
      </c>
      <c r="E4162" s="56">
        <v>44739</v>
      </c>
      <c r="F4162" s="26">
        <v>48392</v>
      </c>
      <c r="G4162" s="55" t="s">
        <v>6251</v>
      </c>
      <c r="H4162" s="57">
        <v>7500000</v>
      </c>
      <c r="I4162" s="39"/>
      <c r="J4162" s="40"/>
      <c r="K4162" s="45">
        <v>7500000</v>
      </c>
    </row>
    <row r="4163" spans="1:11" s="23" customFormat="1" ht="33.75" x14ac:dyDescent="0.2">
      <c r="A4163" s="54">
        <v>13091</v>
      </c>
      <c r="B4163" s="54" t="s">
        <v>90</v>
      </c>
      <c r="C4163" s="55" t="s">
        <v>927</v>
      </c>
      <c r="D4163" s="54" t="s">
        <v>5135</v>
      </c>
      <c r="E4163" s="56">
        <v>44739</v>
      </c>
      <c r="F4163" s="26">
        <v>48392</v>
      </c>
      <c r="G4163" s="55" t="s">
        <v>6252</v>
      </c>
      <c r="H4163" s="57">
        <v>7500000</v>
      </c>
      <c r="I4163" s="39"/>
      <c r="J4163" s="40"/>
      <c r="K4163" s="45">
        <v>7500000</v>
      </c>
    </row>
    <row r="4164" spans="1:11" s="23" customFormat="1" ht="22.5" x14ac:dyDescent="0.2">
      <c r="A4164" s="54">
        <v>13092</v>
      </c>
      <c r="B4164" s="54" t="s">
        <v>90</v>
      </c>
      <c r="C4164" s="55" t="s">
        <v>927</v>
      </c>
      <c r="D4164" s="54" t="s">
        <v>5135</v>
      </c>
      <c r="E4164" s="56">
        <v>44739</v>
      </c>
      <c r="F4164" s="26">
        <v>48392</v>
      </c>
      <c r="G4164" s="55" t="s">
        <v>6253</v>
      </c>
      <c r="H4164" s="57">
        <v>7500000</v>
      </c>
      <c r="I4164" s="39"/>
      <c r="J4164" s="40"/>
      <c r="K4164" s="45">
        <v>7500000</v>
      </c>
    </row>
    <row r="4165" spans="1:11" s="23" customFormat="1" ht="33.75" x14ac:dyDescent="0.2">
      <c r="A4165" s="54">
        <v>13093</v>
      </c>
      <c r="B4165" s="54" t="s">
        <v>90</v>
      </c>
      <c r="C4165" s="55" t="s">
        <v>927</v>
      </c>
      <c r="D4165" s="54" t="s">
        <v>5135</v>
      </c>
      <c r="E4165" s="56">
        <v>44739</v>
      </c>
      <c r="F4165" s="26">
        <v>48392</v>
      </c>
      <c r="G4165" s="55" t="s">
        <v>6254</v>
      </c>
      <c r="H4165" s="57">
        <v>7500000</v>
      </c>
      <c r="I4165" s="39"/>
      <c r="J4165" s="40"/>
      <c r="K4165" s="45">
        <v>7500000</v>
      </c>
    </row>
    <row r="4166" spans="1:11" s="23" customFormat="1" ht="22.5" x14ac:dyDescent="0.2">
      <c r="A4166" s="54">
        <v>13094</v>
      </c>
      <c r="B4166" s="54" t="s">
        <v>90</v>
      </c>
      <c r="C4166" s="55" t="s">
        <v>927</v>
      </c>
      <c r="D4166" s="54" t="s">
        <v>5135</v>
      </c>
      <c r="E4166" s="56">
        <v>44739</v>
      </c>
      <c r="F4166" s="26">
        <v>48392</v>
      </c>
      <c r="G4166" s="55" t="s">
        <v>6255</v>
      </c>
      <c r="H4166" s="57">
        <v>5000000</v>
      </c>
      <c r="I4166" s="39">
        <v>500000</v>
      </c>
      <c r="J4166" s="40">
        <v>44860</v>
      </c>
      <c r="K4166" s="45">
        <v>4500000</v>
      </c>
    </row>
    <row r="4167" spans="1:11" s="23" customFormat="1" ht="22.5" x14ac:dyDescent="0.2">
      <c r="A4167" s="54">
        <v>13095</v>
      </c>
      <c r="B4167" s="54" t="s">
        <v>90</v>
      </c>
      <c r="C4167" s="55" t="s">
        <v>927</v>
      </c>
      <c r="D4167" s="54" t="s">
        <v>5135</v>
      </c>
      <c r="E4167" s="56">
        <v>44739</v>
      </c>
      <c r="F4167" s="26">
        <v>48392</v>
      </c>
      <c r="G4167" s="55" t="s">
        <v>6256</v>
      </c>
      <c r="H4167" s="57">
        <v>6000000</v>
      </c>
      <c r="I4167" s="39">
        <v>1000000</v>
      </c>
      <c r="J4167" s="40">
        <v>44860</v>
      </c>
      <c r="K4167" s="45">
        <v>5000000</v>
      </c>
    </row>
    <row r="4168" spans="1:11" s="23" customFormat="1" ht="33.75" x14ac:dyDescent="0.2">
      <c r="A4168" s="54">
        <v>13096</v>
      </c>
      <c r="B4168" s="54" t="s">
        <v>90</v>
      </c>
      <c r="C4168" s="55" t="s">
        <v>927</v>
      </c>
      <c r="D4168" s="54" t="s">
        <v>5135</v>
      </c>
      <c r="E4168" s="56">
        <v>44739</v>
      </c>
      <c r="F4168" s="26">
        <v>48392</v>
      </c>
      <c r="G4168" s="55" t="s">
        <v>6257</v>
      </c>
      <c r="H4168" s="57">
        <v>2000000</v>
      </c>
      <c r="I4168" s="39">
        <v>550000</v>
      </c>
      <c r="J4168" s="40">
        <v>44883</v>
      </c>
      <c r="K4168" s="45">
        <v>1450000</v>
      </c>
    </row>
    <row r="4169" spans="1:11" s="23" customFormat="1" ht="22.5" x14ac:dyDescent="0.2">
      <c r="A4169" s="54">
        <v>13097</v>
      </c>
      <c r="B4169" s="54" t="s">
        <v>90</v>
      </c>
      <c r="C4169" s="55" t="s">
        <v>927</v>
      </c>
      <c r="D4169" s="54" t="s">
        <v>5135</v>
      </c>
      <c r="E4169" s="56">
        <v>44739</v>
      </c>
      <c r="F4169" s="26">
        <v>48392</v>
      </c>
      <c r="G4169" s="55" t="s">
        <v>6258</v>
      </c>
      <c r="H4169" s="57">
        <v>3000000</v>
      </c>
      <c r="I4169" s="39"/>
      <c r="J4169" s="40"/>
      <c r="K4169" s="45">
        <v>3000000</v>
      </c>
    </row>
    <row r="4170" spans="1:11" s="23" customFormat="1" ht="45" x14ac:dyDescent="0.2">
      <c r="A4170" s="54">
        <v>13098</v>
      </c>
      <c r="B4170" s="54" t="s">
        <v>90</v>
      </c>
      <c r="C4170" s="55" t="s">
        <v>927</v>
      </c>
      <c r="D4170" s="54" t="s">
        <v>5135</v>
      </c>
      <c r="E4170" s="56">
        <v>44739</v>
      </c>
      <c r="F4170" s="26">
        <v>48392</v>
      </c>
      <c r="G4170" s="55" t="s">
        <v>6259</v>
      </c>
      <c r="H4170" s="57">
        <v>20000000</v>
      </c>
      <c r="I4170" s="39"/>
      <c r="J4170" s="40"/>
      <c r="K4170" s="45">
        <v>20000000</v>
      </c>
    </row>
    <row r="4171" spans="1:11" s="23" customFormat="1" ht="45" x14ac:dyDescent="0.2">
      <c r="A4171" s="54">
        <v>13099</v>
      </c>
      <c r="B4171" s="54" t="s">
        <v>90</v>
      </c>
      <c r="C4171" s="55" t="s">
        <v>927</v>
      </c>
      <c r="D4171" s="54" t="s">
        <v>5135</v>
      </c>
      <c r="E4171" s="56">
        <v>44739</v>
      </c>
      <c r="F4171" s="26">
        <v>48392</v>
      </c>
      <c r="G4171" s="55" t="s">
        <v>6260</v>
      </c>
      <c r="H4171" s="57">
        <v>20000000</v>
      </c>
      <c r="I4171" s="39"/>
      <c r="J4171" s="40"/>
      <c r="K4171" s="45">
        <v>20000000</v>
      </c>
    </row>
    <row r="4172" spans="1:11" s="23" customFormat="1" ht="33.75" x14ac:dyDescent="0.2">
      <c r="A4172" s="54">
        <v>13100</v>
      </c>
      <c r="B4172" s="54" t="s">
        <v>90</v>
      </c>
      <c r="C4172" s="55" t="s">
        <v>6261</v>
      </c>
      <c r="D4172" s="54" t="s">
        <v>5135</v>
      </c>
      <c r="E4172" s="56">
        <v>44739</v>
      </c>
      <c r="F4172" s="26">
        <v>48392</v>
      </c>
      <c r="G4172" s="55" t="s">
        <v>6262</v>
      </c>
      <c r="H4172" s="57">
        <v>10000000</v>
      </c>
      <c r="I4172" s="39"/>
      <c r="J4172" s="40"/>
      <c r="K4172" s="45">
        <v>10000000</v>
      </c>
    </row>
    <row r="4173" spans="1:11" s="23" customFormat="1" ht="45" x14ac:dyDescent="0.2">
      <c r="A4173" s="54">
        <v>13101</v>
      </c>
      <c r="B4173" s="54" t="s">
        <v>90</v>
      </c>
      <c r="C4173" s="55" t="s">
        <v>6261</v>
      </c>
      <c r="D4173" s="54" t="s">
        <v>5135</v>
      </c>
      <c r="E4173" s="56">
        <v>44739</v>
      </c>
      <c r="F4173" s="26">
        <v>48392</v>
      </c>
      <c r="G4173" s="55" t="s">
        <v>6263</v>
      </c>
      <c r="H4173" s="57">
        <v>10000000</v>
      </c>
      <c r="I4173" s="39"/>
      <c r="J4173" s="40"/>
      <c r="K4173" s="45">
        <v>10000000</v>
      </c>
    </row>
    <row r="4174" spans="1:11" s="23" customFormat="1" ht="45" x14ac:dyDescent="0.2">
      <c r="A4174" s="54">
        <v>13102</v>
      </c>
      <c r="B4174" s="54" t="s">
        <v>90</v>
      </c>
      <c r="C4174" s="55" t="s">
        <v>6261</v>
      </c>
      <c r="D4174" s="54" t="s">
        <v>5135</v>
      </c>
      <c r="E4174" s="56">
        <v>44739</v>
      </c>
      <c r="F4174" s="26">
        <v>48392</v>
      </c>
      <c r="G4174" s="55" t="s">
        <v>6264</v>
      </c>
      <c r="H4174" s="57">
        <v>10000000</v>
      </c>
      <c r="I4174" s="39"/>
      <c r="J4174" s="40"/>
      <c r="K4174" s="45">
        <v>10000000</v>
      </c>
    </row>
    <row r="4175" spans="1:11" s="23" customFormat="1" ht="33.75" x14ac:dyDescent="0.2">
      <c r="A4175" s="54">
        <v>13103</v>
      </c>
      <c r="B4175" s="54" t="s">
        <v>1441</v>
      </c>
      <c r="C4175" s="55" t="s">
        <v>976</v>
      </c>
      <c r="D4175" s="54" t="s">
        <v>5135</v>
      </c>
      <c r="E4175" s="56">
        <v>44739</v>
      </c>
      <c r="F4175" s="26">
        <v>48392</v>
      </c>
      <c r="G4175" s="55" t="s">
        <v>6265</v>
      </c>
      <c r="H4175" s="57">
        <v>10000000</v>
      </c>
      <c r="I4175" s="39"/>
      <c r="J4175" s="40"/>
      <c r="K4175" s="45">
        <v>10000000</v>
      </c>
    </row>
    <row r="4176" spans="1:11" s="23" customFormat="1" ht="22.5" x14ac:dyDescent="0.2">
      <c r="A4176" s="54">
        <v>13104</v>
      </c>
      <c r="B4176" s="54" t="s">
        <v>1441</v>
      </c>
      <c r="C4176" s="55" t="s">
        <v>976</v>
      </c>
      <c r="D4176" s="54" t="s">
        <v>5135</v>
      </c>
      <c r="E4176" s="56">
        <v>44739</v>
      </c>
      <c r="F4176" s="26">
        <v>48392</v>
      </c>
      <c r="G4176" s="55" t="s">
        <v>5307</v>
      </c>
      <c r="H4176" s="57">
        <v>10000000</v>
      </c>
      <c r="I4176" s="39"/>
      <c r="J4176" s="40"/>
      <c r="K4176" s="45">
        <v>10000000</v>
      </c>
    </row>
    <row r="4177" spans="1:11" s="23" customFormat="1" ht="22.5" x14ac:dyDescent="0.2">
      <c r="A4177" s="54">
        <v>13105</v>
      </c>
      <c r="B4177" s="54" t="s">
        <v>1125</v>
      </c>
      <c r="C4177" s="55" t="s">
        <v>976</v>
      </c>
      <c r="D4177" s="54" t="s">
        <v>5135</v>
      </c>
      <c r="E4177" s="56">
        <v>44739</v>
      </c>
      <c r="F4177" s="26">
        <v>48392</v>
      </c>
      <c r="G4177" s="55" t="s">
        <v>5307</v>
      </c>
      <c r="H4177" s="57">
        <v>10000000</v>
      </c>
      <c r="I4177" s="39"/>
      <c r="J4177" s="40"/>
      <c r="K4177" s="45">
        <v>10000000</v>
      </c>
    </row>
    <row r="4178" spans="1:11" s="23" customFormat="1" x14ac:dyDescent="0.2">
      <c r="A4178" s="54">
        <v>13106</v>
      </c>
      <c r="B4178" s="54" t="s">
        <v>1125</v>
      </c>
      <c r="C4178" s="55" t="s">
        <v>976</v>
      </c>
      <c r="D4178" s="54" t="s">
        <v>5135</v>
      </c>
      <c r="E4178" s="56">
        <v>44739</v>
      </c>
      <c r="F4178" s="26">
        <v>48392</v>
      </c>
      <c r="G4178" s="55" t="s">
        <v>6266</v>
      </c>
      <c r="H4178" s="57">
        <v>750000</v>
      </c>
      <c r="I4178" s="39"/>
      <c r="J4178" s="40"/>
      <c r="K4178" s="45">
        <v>750000</v>
      </c>
    </row>
    <row r="4179" spans="1:11" s="23" customFormat="1" ht="33.75" x14ac:dyDescent="0.2">
      <c r="A4179" s="54">
        <v>13107</v>
      </c>
      <c r="B4179" s="54" t="s">
        <v>1125</v>
      </c>
      <c r="C4179" s="55" t="s">
        <v>976</v>
      </c>
      <c r="D4179" s="54" t="s">
        <v>5135</v>
      </c>
      <c r="E4179" s="56">
        <v>44739</v>
      </c>
      <c r="F4179" s="26">
        <v>48392</v>
      </c>
      <c r="G4179" s="55" t="s">
        <v>6267</v>
      </c>
      <c r="H4179" s="57">
        <v>1500000</v>
      </c>
      <c r="I4179" s="39"/>
      <c r="J4179" s="40"/>
      <c r="K4179" s="45">
        <v>1500000</v>
      </c>
    </row>
    <row r="4180" spans="1:11" s="23" customFormat="1" ht="22.5" x14ac:dyDescent="0.2">
      <c r="A4180" s="54">
        <v>13108</v>
      </c>
      <c r="B4180" s="54" t="s">
        <v>1125</v>
      </c>
      <c r="C4180" s="55" t="s">
        <v>708</v>
      </c>
      <c r="D4180" s="54" t="s">
        <v>5135</v>
      </c>
      <c r="E4180" s="56">
        <v>44739</v>
      </c>
      <c r="F4180" s="26">
        <v>48392</v>
      </c>
      <c r="G4180" s="55" t="s">
        <v>6268</v>
      </c>
      <c r="H4180" s="57">
        <v>500000</v>
      </c>
      <c r="I4180" s="39"/>
      <c r="J4180" s="40"/>
      <c r="K4180" s="45">
        <v>500000</v>
      </c>
    </row>
    <row r="4181" spans="1:11" s="23" customFormat="1" ht="45" x14ac:dyDescent="0.2">
      <c r="A4181" s="54">
        <v>13109</v>
      </c>
      <c r="B4181" s="54" t="s">
        <v>1125</v>
      </c>
      <c r="C4181" s="55" t="s">
        <v>708</v>
      </c>
      <c r="D4181" s="54" t="s">
        <v>5135</v>
      </c>
      <c r="E4181" s="56">
        <v>44739</v>
      </c>
      <c r="F4181" s="26">
        <v>48392</v>
      </c>
      <c r="G4181" s="55" t="s">
        <v>6269</v>
      </c>
      <c r="H4181" s="57">
        <v>5000000</v>
      </c>
      <c r="I4181" s="39"/>
      <c r="J4181" s="40"/>
      <c r="K4181" s="45">
        <v>5000000</v>
      </c>
    </row>
    <row r="4182" spans="1:11" s="23" customFormat="1" ht="33.75" x14ac:dyDescent="0.2">
      <c r="A4182" s="54">
        <v>13110</v>
      </c>
      <c r="B4182" s="54" t="s">
        <v>1125</v>
      </c>
      <c r="C4182" s="55" t="s">
        <v>708</v>
      </c>
      <c r="D4182" s="54" t="s">
        <v>5135</v>
      </c>
      <c r="E4182" s="56">
        <v>44739</v>
      </c>
      <c r="F4182" s="26">
        <v>48392</v>
      </c>
      <c r="G4182" s="55" t="s">
        <v>6270</v>
      </c>
      <c r="H4182" s="57">
        <v>5000000</v>
      </c>
      <c r="I4182" s="39"/>
      <c r="J4182" s="40"/>
      <c r="K4182" s="45">
        <v>5000000</v>
      </c>
    </row>
    <row r="4183" spans="1:11" s="23" customFormat="1" ht="22.5" x14ac:dyDescent="0.2">
      <c r="A4183" s="54">
        <v>13111</v>
      </c>
      <c r="B4183" s="54" t="s">
        <v>1125</v>
      </c>
      <c r="C4183" s="55" t="s">
        <v>708</v>
      </c>
      <c r="D4183" s="54" t="s">
        <v>5135</v>
      </c>
      <c r="E4183" s="56">
        <v>44739</v>
      </c>
      <c r="F4183" s="26">
        <v>48392</v>
      </c>
      <c r="G4183" s="55" t="s">
        <v>6271</v>
      </c>
      <c r="H4183" s="57">
        <v>5000000</v>
      </c>
      <c r="I4183" s="39"/>
      <c r="J4183" s="40"/>
      <c r="K4183" s="45">
        <v>5000000</v>
      </c>
    </row>
    <row r="4184" spans="1:11" s="23" customFormat="1" ht="33.75" x14ac:dyDescent="0.2">
      <c r="A4184" s="54">
        <v>13112</v>
      </c>
      <c r="B4184" s="54" t="s">
        <v>1125</v>
      </c>
      <c r="C4184" s="55" t="s">
        <v>602</v>
      </c>
      <c r="D4184" s="54" t="s">
        <v>5135</v>
      </c>
      <c r="E4184" s="56">
        <v>44739</v>
      </c>
      <c r="F4184" s="26">
        <v>48392</v>
      </c>
      <c r="G4184" s="55" t="s">
        <v>6272</v>
      </c>
      <c r="H4184" s="57">
        <v>2500000</v>
      </c>
      <c r="I4184" s="39"/>
      <c r="J4184" s="40"/>
      <c r="K4184" s="45">
        <v>2500000</v>
      </c>
    </row>
    <row r="4185" spans="1:11" s="23" customFormat="1" ht="45" x14ac:dyDescent="0.2">
      <c r="A4185" s="54">
        <v>13113</v>
      </c>
      <c r="B4185" s="54" t="s">
        <v>1125</v>
      </c>
      <c r="C4185" s="55" t="s">
        <v>2011</v>
      </c>
      <c r="D4185" s="54" t="s">
        <v>5135</v>
      </c>
      <c r="E4185" s="56">
        <v>44739</v>
      </c>
      <c r="F4185" s="26">
        <v>48392</v>
      </c>
      <c r="G4185" s="55" t="s">
        <v>6273</v>
      </c>
      <c r="H4185" s="57">
        <v>1500000</v>
      </c>
      <c r="I4185" s="39"/>
      <c r="J4185" s="40"/>
      <c r="K4185" s="45">
        <v>1500000</v>
      </c>
    </row>
    <row r="4186" spans="1:11" s="23" customFormat="1" ht="45" x14ac:dyDescent="0.2">
      <c r="A4186" s="54">
        <v>13114</v>
      </c>
      <c r="B4186" s="54" t="s">
        <v>1125</v>
      </c>
      <c r="C4186" s="55" t="s">
        <v>2011</v>
      </c>
      <c r="D4186" s="54" t="s">
        <v>5135</v>
      </c>
      <c r="E4186" s="56">
        <v>44739</v>
      </c>
      <c r="F4186" s="26">
        <v>48392</v>
      </c>
      <c r="G4186" s="55" t="s">
        <v>6274</v>
      </c>
      <c r="H4186" s="57">
        <v>2000000</v>
      </c>
      <c r="I4186" s="39"/>
      <c r="J4186" s="40"/>
      <c r="K4186" s="45">
        <v>2000000</v>
      </c>
    </row>
    <row r="4187" spans="1:11" s="23" customFormat="1" ht="45" x14ac:dyDescent="0.2">
      <c r="A4187" s="54">
        <v>13115</v>
      </c>
      <c r="B4187" s="54" t="s">
        <v>1125</v>
      </c>
      <c r="C4187" s="55" t="s">
        <v>2011</v>
      </c>
      <c r="D4187" s="54" t="s">
        <v>5135</v>
      </c>
      <c r="E4187" s="56">
        <v>44739</v>
      </c>
      <c r="F4187" s="26">
        <v>48392</v>
      </c>
      <c r="G4187" s="55" t="s">
        <v>6275</v>
      </c>
      <c r="H4187" s="57">
        <v>2000000</v>
      </c>
      <c r="I4187" s="39"/>
      <c r="J4187" s="40"/>
      <c r="K4187" s="45">
        <v>2000000</v>
      </c>
    </row>
    <row r="4188" spans="1:11" s="23" customFormat="1" ht="45" x14ac:dyDescent="0.2">
      <c r="A4188" s="54">
        <v>13116</v>
      </c>
      <c r="B4188" s="54" t="s">
        <v>1125</v>
      </c>
      <c r="C4188" s="55" t="s">
        <v>2011</v>
      </c>
      <c r="D4188" s="54" t="s">
        <v>5135</v>
      </c>
      <c r="E4188" s="56">
        <v>44739</v>
      </c>
      <c r="F4188" s="26">
        <v>48392</v>
      </c>
      <c r="G4188" s="55" t="s">
        <v>6276</v>
      </c>
      <c r="H4188" s="57">
        <v>2000000</v>
      </c>
      <c r="I4188" s="39"/>
      <c r="J4188" s="40"/>
      <c r="K4188" s="45">
        <v>2000000</v>
      </c>
    </row>
    <row r="4189" spans="1:11" s="23" customFormat="1" ht="45" x14ac:dyDescent="0.2">
      <c r="A4189" s="54">
        <v>13117</v>
      </c>
      <c r="B4189" s="54" t="s">
        <v>1125</v>
      </c>
      <c r="C4189" s="55" t="s">
        <v>2011</v>
      </c>
      <c r="D4189" s="54" t="s">
        <v>5135</v>
      </c>
      <c r="E4189" s="56">
        <v>44739</v>
      </c>
      <c r="F4189" s="26">
        <v>48392</v>
      </c>
      <c r="G4189" s="55" t="s">
        <v>6277</v>
      </c>
      <c r="H4189" s="57">
        <v>20000000</v>
      </c>
      <c r="I4189" s="39"/>
      <c r="J4189" s="40"/>
      <c r="K4189" s="45">
        <v>20000000</v>
      </c>
    </row>
    <row r="4190" spans="1:11" s="23" customFormat="1" ht="33.75" x14ac:dyDescent="0.2">
      <c r="A4190" s="54">
        <v>13118</v>
      </c>
      <c r="B4190" s="54" t="s">
        <v>1122</v>
      </c>
      <c r="C4190" s="55" t="s">
        <v>976</v>
      </c>
      <c r="D4190" s="54" t="s">
        <v>5135</v>
      </c>
      <c r="E4190" s="56">
        <v>44739</v>
      </c>
      <c r="F4190" s="26">
        <v>48392</v>
      </c>
      <c r="G4190" s="55" t="s">
        <v>6278</v>
      </c>
      <c r="H4190" s="57">
        <v>2000000</v>
      </c>
      <c r="I4190" s="39"/>
      <c r="J4190" s="40"/>
      <c r="K4190" s="45">
        <v>2000000</v>
      </c>
    </row>
    <row r="4191" spans="1:11" s="23" customFormat="1" ht="33.75" x14ac:dyDescent="0.2">
      <c r="A4191" s="54">
        <v>13119</v>
      </c>
      <c r="B4191" s="54" t="s">
        <v>1122</v>
      </c>
      <c r="C4191" s="55" t="s">
        <v>976</v>
      </c>
      <c r="D4191" s="54" t="s">
        <v>5135</v>
      </c>
      <c r="E4191" s="56">
        <v>44739</v>
      </c>
      <c r="F4191" s="26">
        <v>48392</v>
      </c>
      <c r="G4191" s="55" t="s">
        <v>5487</v>
      </c>
      <c r="H4191" s="57">
        <v>5000000</v>
      </c>
      <c r="I4191" s="39"/>
      <c r="J4191" s="40"/>
      <c r="K4191" s="45">
        <v>5000000</v>
      </c>
    </row>
    <row r="4192" spans="1:11" s="23" customFormat="1" ht="33.75" x14ac:dyDescent="0.2">
      <c r="A4192" s="54">
        <v>13120</v>
      </c>
      <c r="B4192" s="54" t="s">
        <v>1122</v>
      </c>
      <c r="C4192" s="55" t="s">
        <v>976</v>
      </c>
      <c r="D4192" s="54" t="s">
        <v>5135</v>
      </c>
      <c r="E4192" s="56">
        <v>44739</v>
      </c>
      <c r="F4192" s="26">
        <v>48392</v>
      </c>
      <c r="G4192" s="55" t="s">
        <v>5488</v>
      </c>
      <c r="H4192" s="57">
        <v>10000000</v>
      </c>
      <c r="I4192" s="39"/>
      <c r="J4192" s="40"/>
      <c r="K4192" s="45">
        <v>10000000</v>
      </c>
    </row>
    <row r="4193" spans="1:11" s="23" customFormat="1" ht="33.75" x14ac:dyDescent="0.2">
      <c r="A4193" s="54">
        <v>13121</v>
      </c>
      <c r="B4193" s="54" t="s">
        <v>1122</v>
      </c>
      <c r="C4193" s="55" t="s">
        <v>1564</v>
      </c>
      <c r="D4193" s="54" t="s">
        <v>5135</v>
      </c>
      <c r="E4193" s="56">
        <v>44739</v>
      </c>
      <c r="F4193" s="26">
        <v>48392</v>
      </c>
      <c r="G4193" s="55" t="s">
        <v>6279</v>
      </c>
      <c r="H4193" s="57">
        <v>2500000</v>
      </c>
      <c r="I4193" s="39"/>
      <c r="J4193" s="40"/>
      <c r="K4193" s="45">
        <v>2500000</v>
      </c>
    </row>
    <row r="4194" spans="1:11" s="23" customFormat="1" ht="67.5" x14ac:dyDescent="0.2">
      <c r="A4194" s="54">
        <v>13122</v>
      </c>
      <c r="B4194" s="54" t="s">
        <v>1121</v>
      </c>
      <c r="C4194" s="55" t="s">
        <v>976</v>
      </c>
      <c r="D4194" s="54" t="s">
        <v>5135</v>
      </c>
      <c r="E4194" s="56">
        <v>44739</v>
      </c>
      <c r="F4194" s="26">
        <v>48392</v>
      </c>
      <c r="G4194" s="55" t="s">
        <v>6280</v>
      </c>
      <c r="H4194" s="57">
        <v>5000000</v>
      </c>
      <c r="I4194" s="39"/>
      <c r="J4194" s="40"/>
      <c r="K4194" s="45">
        <v>5000000</v>
      </c>
    </row>
    <row r="4195" spans="1:11" s="23" customFormat="1" ht="33.75" x14ac:dyDescent="0.2">
      <c r="A4195" s="54">
        <v>13123</v>
      </c>
      <c r="B4195" s="54" t="s">
        <v>1664</v>
      </c>
      <c r="C4195" s="55" t="s">
        <v>976</v>
      </c>
      <c r="D4195" s="54" t="s">
        <v>5135</v>
      </c>
      <c r="E4195" s="56">
        <v>44739</v>
      </c>
      <c r="F4195" s="26">
        <v>48392</v>
      </c>
      <c r="G4195" s="55" t="s">
        <v>6265</v>
      </c>
      <c r="H4195" s="57">
        <v>10000000</v>
      </c>
      <c r="I4195" s="39"/>
      <c r="J4195" s="40"/>
      <c r="K4195" s="45">
        <v>10000000</v>
      </c>
    </row>
    <row r="4196" spans="1:11" s="23" customFormat="1" ht="45" x14ac:dyDescent="0.2">
      <c r="A4196" s="54">
        <v>13124</v>
      </c>
      <c r="B4196" s="54" t="s">
        <v>1664</v>
      </c>
      <c r="C4196" s="55" t="s">
        <v>976</v>
      </c>
      <c r="D4196" s="54" t="s">
        <v>5135</v>
      </c>
      <c r="E4196" s="56">
        <v>44739</v>
      </c>
      <c r="F4196" s="26">
        <v>48392</v>
      </c>
      <c r="G4196" s="55" t="s">
        <v>6281</v>
      </c>
      <c r="H4196" s="57">
        <v>5000000</v>
      </c>
      <c r="I4196" s="39"/>
      <c r="J4196" s="40"/>
      <c r="K4196" s="45">
        <v>5000000</v>
      </c>
    </row>
    <row r="4197" spans="1:11" s="23" customFormat="1" ht="22.5" x14ac:dyDescent="0.2">
      <c r="A4197" s="54">
        <v>13125</v>
      </c>
      <c r="B4197" s="54" t="s">
        <v>451</v>
      </c>
      <c r="C4197" s="55" t="s">
        <v>976</v>
      </c>
      <c r="D4197" s="54" t="s">
        <v>5135</v>
      </c>
      <c r="E4197" s="56">
        <v>44739</v>
      </c>
      <c r="F4197" s="26">
        <v>48392</v>
      </c>
      <c r="G4197" s="55" t="s">
        <v>6282</v>
      </c>
      <c r="H4197" s="57">
        <v>10000000</v>
      </c>
      <c r="I4197" s="39"/>
      <c r="J4197" s="40"/>
      <c r="K4197" s="45">
        <v>10000000</v>
      </c>
    </row>
    <row r="4198" spans="1:11" s="23" customFormat="1" ht="22.5" x14ac:dyDescent="0.2">
      <c r="A4198" s="54">
        <v>13126</v>
      </c>
      <c r="B4198" s="54" t="s">
        <v>690</v>
      </c>
      <c r="C4198" s="55" t="s">
        <v>976</v>
      </c>
      <c r="D4198" s="54" t="s">
        <v>5135</v>
      </c>
      <c r="E4198" s="56">
        <v>44739</v>
      </c>
      <c r="F4198" s="26">
        <v>48392</v>
      </c>
      <c r="G4198" s="55" t="s">
        <v>6283</v>
      </c>
      <c r="H4198" s="57">
        <v>1000000</v>
      </c>
      <c r="I4198" s="39"/>
      <c r="J4198" s="40"/>
      <c r="K4198" s="45">
        <v>1000000</v>
      </c>
    </row>
    <row r="4199" spans="1:11" s="23" customFormat="1" ht="33.75" x14ac:dyDescent="0.2">
      <c r="A4199" s="54">
        <v>13127</v>
      </c>
      <c r="B4199" s="54" t="s">
        <v>690</v>
      </c>
      <c r="C4199" s="55" t="s">
        <v>976</v>
      </c>
      <c r="D4199" s="54" t="s">
        <v>5135</v>
      </c>
      <c r="E4199" s="56">
        <v>44739</v>
      </c>
      <c r="F4199" s="26">
        <v>48392</v>
      </c>
      <c r="G4199" s="55" t="s">
        <v>5400</v>
      </c>
      <c r="H4199" s="57">
        <v>2500000</v>
      </c>
      <c r="I4199" s="39"/>
      <c r="J4199" s="40"/>
      <c r="K4199" s="45">
        <v>2500000</v>
      </c>
    </row>
    <row r="4200" spans="1:11" s="23" customFormat="1" ht="22.5" x14ac:dyDescent="0.2">
      <c r="A4200" s="54">
        <v>13128</v>
      </c>
      <c r="B4200" s="54" t="s">
        <v>690</v>
      </c>
      <c r="C4200" s="55" t="s">
        <v>976</v>
      </c>
      <c r="D4200" s="54" t="s">
        <v>5135</v>
      </c>
      <c r="E4200" s="56">
        <v>44739</v>
      </c>
      <c r="F4200" s="26">
        <v>48392</v>
      </c>
      <c r="G4200" s="55" t="s">
        <v>6284</v>
      </c>
      <c r="H4200" s="57">
        <v>2000000</v>
      </c>
      <c r="I4200" s="39"/>
      <c r="J4200" s="40"/>
      <c r="K4200" s="45">
        <v>2000000</v>
      </c>
    </row>
    <row r="4201" spans="1:11" s="23" customFormat="1" ht="56.25" x14ac:dyDescent="0.2">
      <c r="A4201" s="54">
        <v>13129</v>
      </c>
      <c r="B4201" s="54" t="s">
        <v>1293</v>
      </c>
      <c r="C4201" s="55" t="s">
        <v>6285</v>
      </c>
      <c r="D4201" s="54" t="s">
        <v>5135</v>
      </c>
      <c r="E4201" s="56">
        <v>44739</v>
      </c>
      <c r="F4201" s="26">
        <v>48392</v>
      </c>
      <c r="G4201" s="55" t="s">
        <v>6286</v>
      </c>
      <c r="H4201" s="57">
        <v>1500000</v>
      </c>
      <c r="I4201" s="39"/>
      <c r="J4201" s="40"/>
      <c r="K4201" s="45">
        <v>1500000</v>
      </c>
    </row>
    <row r="4202" spans="1:11" s="23" customFormat="1" ht="33.75" x14ac:dyDescent="0.2">
      <c r="A4202" s="54">
        <v>13130</v>
      </c>
      <c r="B4202" s="54" t="s">
        <v>1293</v>
      </c>
      <c r="C4202" s="55" t="s">
        <v>547</v>
      </c>
      <c r="D4202" s="54" t="s">
        <v>5135</v>
      </c>
      <c r="E4202" s="56">
        <v>44739</v>
      </c>
      <c r="F4202" s="26">
        <v>48392</v>
      </c>
      <c r="G4202" s="55" t="s">
        <v>6287</v>
      </c>
      <c r="H4202" s="57">
        <v>5000000</v>
      </c>
      <c r="I4202" s="39"/>
      <c r="J4202" s="40"/>
      <c r="K4202" s="45">
        <v>5000000</v>
      </c>
    </row>
    <row r="4203" spans="1:11" s="23" customFormat="1" ht="33.75" x14ac:dyDescent="0.2">
      <c r="A4203" s="54">
        <v>13131</v>
      </c>
      <c r="B4203" s="54" t="s">
        <v>1129</v>
      </c>
      <c r="C4203" s="55" t="s">
        <v>976</v>
      </c>
      <c r="D4203" s="54" t="s">
        <v>5135</v>
      </c>
      <c r="E4203" s="56">
        <v>44739</v>
      </c>
      <c r="F4203" s="26">
        <v>48392</v>
      </c>
      <c r="G4203" s="55" t="s">
        <v>6288</v>
      </c>
      <c r="H4203" s="57">
        <v>25000000</v>
      </c>
      <c r="I4203" s="39">
        <v>500000</v>
      </c>
      <c r="J4203" s="40">
        <v>44865</v>
      </c>
      <c r="K4203" s="45">
        <v>24500000</v>
      </c>
    </row>
    <row r="4204" spans="1:11" s="23" customFormat="1" ht="78.75" x14ac:dyDescent="0.2">
      <c r="A4204" s="54">
        <v>13132</v>
      </c>
      <c r="B4204" s="54" t="s">
        <v>1129</v>
      </c>
      <c r="C4204" s="55" t="s">
        <v>976</v>
      </c>
      <c r="D4204" s="54" t="s">
        <v>5135</v>
      </c>
      <c r="E4204" s="56">
        <v>44739</v>
      </c>
      <c r="F4204" s="26">
        <v>48392</v>
      </c>
      <c r="G4204" s="55" t="s">
        <v>6289</v>
      </c>
      <c r="H4204" s="57">
        <v>10000000</v>
      </c>
      <c r="I4204" s="39"/>
      <c r="J4204" s="40"/>
      <c r="K4204" s="45">
        <v>10000000</v>
      </c>
    </row>
    <row r="4205" spans="1:11" s="23" customFormat="1" ht="45" x14ac:dyDescent="0.2">
      <c r="A4205" s="54">
        <v>13133</v>
      </c>
      <c r="B4205" s="54" t="s">
        <v>1129</v>
      </c>
      <c r="C4205" s="55" t="s">
        <v>976</v>
      </c>
      <c r="D4205" s="54" t="s">
        <v>5135</v>
      </c>
      <c r="E4205" s="56">
        <v>44739</v>
      </c>
      <c r="F4205" s="26">
        <v>48392</v>
      </c>
      <c r="G4205" s="55" t="s">
        <v>5289</v>
      </c>
      <c r="H4205" s="57">
        <v>20000000</v>
      </c>
      <c r="I4205" s="39"/>
      <c r="J4205" s="40"/>
      <c r="K4205" s="45">
        <v>20000000</v>
      </c>
    </row>
    <row r="4206" spans="1:11" s="23" customFormat="1" ht="45" x14ac:dyDescent="0.2">
      <c r="A4206" s="54">
        <v>13134</v>
      </c>
      <c r="B4206" s="54" t="s">
        <v>1129</v>
      </c>
      <c r="C4206" s="55" t="s">
        <v>976</v>
      </c>
      <c r="D4206" s="54" t="s">
        <v>5135</v>
      </c>
      <c r="E4206" s="56">
        <v>44739</v>
      </c>
      <c r="F4206" s="26">
        <v>48392</v>
      </c>
      <c r="G4206" s="55" t="s">
        <v>5150</v>
      </c>
      <c r="H4206" s="57">
        <v>7000000</v>
      </c>
      <c r="I4206" s="39"/>
      <c r="J4206" s="40"/>
      <c r="K4206" s="45">
        <v>7000000</v>
      </c>
    </row>
    <row r="4207" spans="1:11" s="23" customFormat="1" ht="45" x14ac:dyDescent="0.2">
      <c r="A4207" s="54">
        <v>13135</v>
      </c>
      <c r="B4207" s="54" t="s">
        <v>1129</v>
      </c>
      <c r="C4207" s="55" t="s">
        <v>3403</v>
      </c>
      <c r="D4207" s="54" t="s">
        <v>5135</v>
      </c>
      <c r="E4207" s="56">
        <v>44739</v>
      </c>
      <c r="F4207" s="26">
        <v>48392</v>
      </c>
      <c r="G4207" s="55" t="s">
        <v>6290</v>
      </c>
      <c r="H4207" s="57">
        <v>10000000</v>
      </c>
      <c r="I4207" s="39"/>
      <c r="J4207" s="40"/>
      <c r="K4207" s="45">
        <v>10000000</v>
      </c>
    </row>
    <row r="4208" spans="1:11" s="23" customFormat="1" ht="45" x14ac:dyDescent="0.2">
      <c r="A4208" s="54">
        <v>13136</v>
      </c>
      <c r="B4208" s="54" t="s">
        <v>1129</v>
      </c>
      <c r="C4208" s="55" t="s">
        <v>3403</v>
      </c>
      <c r="D4208" s="54" t="s">
        <v>5135</v>
      </c>
      <c r="E4208" s="56">
        <v>44739</v>
      </c>
      <c r="F4208" s="26">
        <v>48392</v>
      </c>
      <c r="G4208" s="55" t="s">
        <v>6291</v>
      </c>
      <c r="H4208" s="57">
        <v>5000000</v>
      </c>
      <c r="I4208" s="39"/>
      <c r="J4208" s="40"/>
      <c r="K4208" s="45">
        <v>5000000</v>
      </c>
    </row>
    <row r="4209" spans="1:11" s="23" customFormat="1" ht="45" x14ac:dyDescent="0.2">
      <c r="A4209" s="54">
        <v>13137</v>
      </c>
      <c r="B4209" s="54" t="s">
        <v>1129</v>
      </c>
      <c r="C4209" s="55" t="s">
        <v>3403</v>
      </c>
      <c r="D4209" s="54" t="s">
        <v>5135</v>
      </c>
      <c r="E4209" s="56">
        <v>44739</v>
      </c>
      <c r="F4209" s="26">
        <v>48392</v>
      </c>
      <c r="G4209" s="55" t="s">
        <v>6292</v>
      </c>
      <c r="H4209" s="57">
        <v>3000000</v>
      </c>
      <c r="I4209" s="39"/>
      <c r="J4209" s="40"/>
      <c r="K4209" s="45">
        <v>3000000</v>
      </c>
    </row>
    <row r="4210" spans="1:11" s="23" customFormat="1" ht="45" x14ac:dyDescent="0.2">
      <c r="A4210" s="54">
        <v>13138</v>
      </c>
      <c r="B4210" s="54" t="s">
        <v>1129</v>
      </c>
      <c r="C4210" s="55" t="s">
        <v>3403</v>
      </c>
      <c r="D4210" s="54" t="s">
        <v>5135</v>
      </c>
      <c r="E4210" s="56">
        <v>44739</v>
      </c>
      <c r="F4210" s="26">
        <v>48392</v>
      </c>
      <c r="G4210" s="55" t="s">
        <v>6293</v>
      </c>
      <c r="H4210" s="57">
        <v>3000000</v>
      </c>
      <c r="I4210" s="39"/>
      <c r="J4210" s="40"/>
      <c r="K4210" s="45">
        <v>3000000</v>
      </c>
    </row>
    <row r="4211" spans="1:11" s="23" customFormat="1" ht="45" x14ac:dyDescent="0.2">
      <c r="A4211" s="54">
        <v>13139</v>
      </c>
      <c r="B4211" s="54" t="s">
        <v>1129</v>
      </c>
      <c r="C4211" s="55" t="s">
        <v>3403</v>
      </c>
      <c r="D4211" s="54" t="s">
        <v>5135</v>
      </c>
      <c r="E4211" s="56">
        <v>44739</v>
      </c>
      <c r="F4211" s="26">
        <v>48392</v>
      </c>
      <c r="G4211" s="55" t="s">
        <v>6294</v>
      </c>
      <c r="H4211" s="57">
        <v>2000000</v>
      </c>
      <c r="I4211" s="39"/>
      <c r="J4211" s="40"/>
      <c r="K4211" s="45">
        <v>2000000</v>
      </c>
    </row>
    <row r="4212" spans="1:11" s="23" customFormat="1" ht="45" x14ac:dyDescent="0.2">
      <c r="A4212" s="54">
        <v>13140</v>
      </c>
      <c r="B4212" s="54" t="s">
        <v>1129</v>
      </c>
      <c r="C4212" s="55" t="s">
        <v>3403</v>
      </c>
      <c r="D4212" s="54" t="s">
        <v>5135</v>
      </c>
      <c r="E4212" s="56">
        <v>44739</v>
      </c>
      <c r="F4212" s="26">
        <v>48392</v>
      </c>
      <c r="G4212" s="55" t="s">
        <v>6295</v>
      </c>
      <c r="H4212" s="57">
        <v>350000</v>
      </c>
      <c r="I4212" s="39"/>
      <c r="J4212" s="40"/>
      <c r="K4212" s="45">
        <v>350000</v>
      </c>
    </row>
    <row r="4213" spans="1:11" s="23" customFormat="1" ht="33.75" x14ac:dyDescent="0.2">
      <c r="A4213" s="54">
        <v>13141</v>
      </c>
      <c r="B4213" s="54" t="s">
        <v>1129</v>
      </c>
      <c r="C4213" s="55" t="s">
        <v>324</v>
      </c>
      <c r="D4213" s="54" t="s">
        <v>5135</v>
      </c>
      <c r="E4213" s="56">
        <v>44739</v>
      </c>
      <c r="F4213" s="26">
        <v>48392</v>
      </c>
      <c r="G4213" s="55" t="s">
        <v>6296</v>
      </c>
      <c r="H4213" s="57">
        <v>1500000</v>
      </c>
      <c r="I4213" s="39"/>
      <c r="J4213" s="40"/>
      <c r="K4213" s="45">
        <v>1500000</v>
      </c>
    </row>
    <row r="4214" spans="1:11" s="23" customFormat="1" ht="33.75" x14ac:dyDescent="0.2">
      <c r="A4214" s="54">
        <v>13142</v>
      </c>
      <c r="B4214" s="54" t="s">
        <v>1129</v>
      </c>
      <c r="C4214" s="55" t="s">
        <v>733</v>
      </c>
      <c r="D4214" s="54" t="s">
        <v>5135</v>
      </c>
      <c r="E4214" s="56">
        <v>44739</v>
      </c>
      <c r="F4214" s="26">
        <v>48392</v>
      </c>
      <c r="G4214" s="55" t="s">
        <v>6297</v>
      </c>
      <c r="H4214" s="57">
        <v>1000000</v>
      </c>
      <c r="I4214" s="39"/>
      <c r="J4214" s="40"/>
      <c r="K4214" s="45">
        <v>1000000</v>
      </c>
    </row>
    <row r="4215" spans="1:11" s="23" customFormat="1" ht="22.5" x14ac:dyDescent="0.2">
      <c r="A4215" s="54">
        <v>13143</v>
      </c>
      <c r="B4215" s="54" t="s">
        <v>1129</v>
      </c>
      <c r="C4215" s="55" t="s">
        <v>530</v>
      </c>
      <c r="D4215" s="54" t="s">
        <v>5135</v>
      </c>
      <c r="E4215" s="56">
        <v>44739</v>
      </c>
      <c r="F4215" s="26">
        <v>48392</v>
      </c>
      <c r="G4215" s="55" t="s">
        <v>6298</v>
      </c>
      <c r="H4215" s="57">
        <v>4100000</v>
      </c>
      <c r="I4215" s="39"/>
      <c r="J4215" s="40"/>
      <c r="K4215" s="45">
        <v>4100000</v>
      </c>
    </row>
    <row r="4216" spans="1:11" s="23" customFormat="1" ht="22.5" x14ac:dyDescent="0.2">
      <c r="A4216" s="54">
        <v>13144</v>
      </c>
      <c r="B4216" s="54" t="s">
        <v>1129</v>
      </c>
      <c r="C4216" s="55" t="s">
        <v>79</v>
      </c>
      <c r="D4216" s="54" t="s">
        <v>5135</v>
      </c>
      <c r="E4216" s="56">
        <v>44739</v>
      </c>
      <c r="F4216" s="26">
        <v>48392</v>
      </c>
      <c r="G4216" s="55" t="s">
        <v>6299</v>
      </c>
      <c r="H4216" s="57">
        <v>2500000</v>
      </c>
      <c r="I4216" s="39"/>
      <c r="J4216" s="40"/>
      <c r="K4216" s="45">
        <v>2500000</v>
      </c>
    </row>
    <row r="4217" spans="1:11" s="23" customFormat="1" ht="33.75" x14ac:dyDescent="0.2">
      <c r="A4217" s="54">
        <v>13145</v>
      </c>
      <c r="B4217" s="54" t="s">
        <v>1129</v>
      </c>
      <c r="C4217" s="55" t="s">
        <v>79</v>
      </c>
      <c r="D4217" s="54" t="s">
        <v>5135</v>
      </c>
      <c r="E4217" s="56">
        <v>44739</v>
      </c>
      <c r="F4217" s="26">
        <v>48392</v>
      </c>
      <c r="G4217" s="55" t="s">
        <v>6300</v>
      </c>
      <c r="H4217" s="57">
        <v>2500000</v>
      </c>
      <c r="I4217" s="39"/>
      <c r="J4217" s="40"/>
      <c r="K4217" s="45">
        <v>2500000</v>
      </c>
    </row>
    <row r="4218" spans="1:11" s="23" customFormat="1" ht="33.75" x14ac:dyDescent="0.2">
      <c r="A4218" s="54">
        <v>13146</v>
      </c>
      <c r="B4218" s="54" t="s">
        <v>1129</v>
      </c>
      <c r="C4218" s="55" t="s">
        <v>119</v>
      </c>
      <c r="D4218" s="54" t="s">
        <v>5135</v>
      </c>
      <c r="E4218" s="56">
        <v>44739</v>
      </c>
      <c r="F4218" s="26">
        <v>48392</v>
      </c>
      <c r="G4218" s="55" t="s">
        <v>6301</v>
      </c>
      <c r="H4218" s="57">
        <v>25000000</v>
      </c>
      <c r="I4218" s="39"/>
      <c r="J4218" s="40"/>
      <c r="K4218" s="45">
        <v>25000000</v>
      </c>
    </row>
    <row r="4219" spans="1:11" s="23" customFormat="1" ht="33.75" x14ac:dyDescent="0.2">
      <c r="A4219" s="54">
        <v>13147</v>
      </c>
      <c r="B4219" s="54" t="s">
        <v>411</v>
      </c>
      <c r="C4219" s="55" t="s">
        <v>976</v>
      </c>
      <c r="D4219" s="54" t="s">
        <v>5135</v>
      </c>
      <c r="E4219" s="56">
        <v>44739</v>
      </c>
      <c r="F4219" s="26">
        <v>48392</v>
      </c>
      <c r="G4219" s="55" t="s">
        <v>6265</v>
      </c>
      <c r="H4219" s="57">
        <v>10000000</v>
      </c>
      <c r="I4219" s="39"/>
      <c r="J4219" s="40"/>
      <c r="K4219" s="45">
        <v>10000000</v>
      </c>
    </row>
    <row r="4220" spans="1:11" s="23" customFormat="1" ht="33.75" x14ac:dyDescent="0.2">
      <c r="A4220" s="54">
        <v>13148</v>
      </c>
      <c r="B4220" s="54" t="s">
        <v>411</v>
      </c>
      <c r="C4220" s="55" t="s">
        <v>6302</v>
      </c>
      <c r="D4220" s="54" t="s">
        <v>5135</v>
      </c>
      <c r="E4220" s="56">
        <v>44739</v>
      </c>
      <c r="F4220" s="26">
        <v>48392</v>
      </c>
      <c r="G4220" s="55" t="s">
        <v>6303</v>
      </c>
      <c r="H4220" s="57">
        <v>5000000</v>
      </c>
      <c r="I4220" s="39"/>
      <c r="J4220" s="40"/>
      <c r="K4220" s="45">
        <v>5000000</v>
      </c>
    </row>
    <row r="4221" spans="1:11" s="23" customFormat="1" ht="45" x14ac:dyDescent="0.2">
      <c r="A4221" s="54">
        <v>13149</v>
      </c>
      <c r="B4221" s="54" t="s">
        <v>653</v>
      </c>
      <c r="C4221" s="55" t="s">
        <v>976</v>
      </c>
      <c r="D4221" s="54" t="s">
        <v>5135</v>
      </c>
      <c r="E4221" s="56">
        <v>44739</v>
      </c>
      <c r="F4221" s="26">
        <v>48392</v>
      </c>
      <c r="G4221" s="55" t="s">
        <v>6304</v>
      </c>
      <c r="H4221" s="57">
        <v>25000000</v>
      </c>
      <c r="I4221" s="39"/>
      <c r="J4221" s="40"/>
      <c r="K4221" s="45">
        <v>25000000</v>
      </c>
    </row>
    <row r="4222" spans="1:11" s="23" customFormat="1" ht="33.75" x14ac:dyDescent="0.2">
      <c r="A4222" s="54">
        <v>13150</v>
      </c>
      <c r="B4222" s="54" t="s">
        <v>653</v>
      </c>
      <c r="C4222" s="55" t="s">
        <v>976</v>
      </c>
      <c r="D4222" s="54" t="s">
        <v>5135</v>
      </c>
      <c r="E4222" s="56">
        <v>44739</v>
      </c>
      <c r="F4222" s="26">
        <v>48392</v>
      </c>
      <c r="G4222" s="55" t="s">
        <v>6305</v>
      </c>
      <c r="H4222" s="57">
        <v>25000000</v>
      </c>
      <c r="I4222" s="39">
        <v>1200000</v>
      </c>
      <c r="J4222" s="40">
        <v>44865</v>
      </c>
      <c r="K4222" s="45">
        <v>23800000</v>
      </c>
    </row>
    <row r="4223" spans="1:11" s="23" customFormat="1" ht="56.25" x14ac:dyDescent="0.2">
      <c r="A4223" s="54">
        <v>13151</v>
      </c>
      <c r="B4223" s="54" t="s">
        <v>653</v>
      </c>
      <c r="C4223" s="55" t="s">
        <v>976</v>
      </c>
      <c r="D4223" s="54" t="s">
        <v>5135</v>
      </c>
      <c r="E4223" s="56">
        <v>44739</v>
      </c>
      <c r="F4223" s="26">
        <v>48392</v>
      </c>
      <c r="G4223" s="55" t="s">
        <v>6306</v>
      </c>
      <c r="H4223" s="57">
        <v>20000000</v>
      </c>
      <c r="I4223" s="39"/>
      <c r="J4223" s="40"/>
      <c r="K4223" s="45">
        <v>20000000</v>
      </c>
    </row>
    <row r="4224" spans="1:11" s="23" customFormat="1" ht="45" x14ac:dyDescent="0.2">
      <c r="A4224" s="54">
        <v>13152</v>
      </c>
      <c r="B4224" s="54" t="s">
        <v>653</v>
      </c>
      <c r="C4224" s="55" t="s">
        <v>976</v>
      </c>
      <c r="D4224" s="54" t="s">
        <v>5135</v>
      </c>
      <c r="E4224" s="56">
        <v>44739</v>
      </c>
      <c r="F4224" s="26">
        <v>48392</v>
      </c>
      <c r="G4224" s="55" t="s">
        <v>6307</v>
      </c>
      <c r="H4224" s="57">
        <v>10000000</v>
      </c>
      <c r="I4224" s="39"/>
      <c r="J4224" s="40"/>
      <c r="K4224" s="45">
        <v>10000000</v>
      </c>
    </row>
    <row r="4225" spans="1:11" s="23" customFormat="1" ht="45" x14ac:dyDescent="0.2">
      <c r="A4225" s="54">
        <v>13153</v>
      </c>
      <c r="B4225" s="54" t="s">
        <v>653</v>
      </c>
      <c r="C4225" s="55" t="s">
        <v>976</v>
      </c>
      <c r="D4225" s="54" t="s">
        <v>5135</v>
      </c>
      <c r="E4225" s="56">
        <v>44739</v>
      </c>
      <c r="F4225" s="26">
        <v>48392</v>
      </c>
      <c r="G4225" s="55" t="s">
        <v>6308</v>
      </c>
      <c r="H4225" s="57">
        <v>10000000</v>
      </c>
      <c r="I4225" s="39"/>
      <c r="J4225" s="40"/>
      <c r="K4225" s="45">
        <v>10000000</v>
      </c>
    </row>
    <row r="4226" spans="1:11" s="23" customFormat="1" ht="33.75" x14ac:dyDescent="0.2">
      <c r="A4226" s="54">
        <v>13154</v>
      </c>
      <c r="B4226" s="54" t="s">
        <v>653</v>
      </c>
      <c r="C4226" s="55" t="s">
        <v>976</v>
      </c>
      <c r="D4226" s="54" t="s">
        <v>5135</v>
      </c>
      <c r="E4226" s="56">
        <v>44739</v>
      </c>
      <c r="F4226" s="26">
        <v>48392</v>
      </c>
      <c r="G4226" s="55" t="s">
        <v>6309</v>
      </c>
      <c r="H4226" s="57">
        <v>10000000</v>
      </c>
      <c r="I4226" s="39">
        <v>4000000</v>
      </c>
      <c r="J4226" s="40">
        <v>44860</v>
      </c>
      <c r="K4226" s="45">
        <v>6000000</v>
      </c>
    </row>
    <row r="4227" spans="1:11" s="23" customFormat="1" ht="33.75" x14ac:dyDescent="0.2">
      <c r="A4227" s="54">
        <v>13155</v>
      </c>
      <c r="B4227" s="54" t="s">
        <v>653</v>
      </c>
      <c r="C4227" s="55" t="s">
        <v>976</v>
      </c>
      <c r="D4227" s="54" t="s">
        <v>5135</v>
      </c>
      <c r="E4227" s="56">
        <v>44739</v>
      </c>
      <c r="F4227" s="26">
        <v>48392</v>
      </c>
      <c r="G4227" s="55" t="s">
        <v>6310</v>
      </c>
      <c r="H4227" s="57">
        <v>5000000</v>
      </c>
      <c r="I4227" s="39"/>
      <c r="J4227" s="40"/>
      <c r="K4227" s="45">
        <v>5000000</v>
      </c>
    </row>
    <row r="4228" spans="1:11" s="23" customFormat="1" ht="45" x14ac:dyDescent="0.2">
      <c r="A4228" s="54">
        <v>13156</v>
      </c>
      <c r="B4228" s="54" t="s">
        <v>653</v>
      </c>
      <c r="C4228" s="55" t="s">
        <v>976</v>
      </c>
      <c r="D4228" s="54" t="s">
        <v>5135</v>
      </c>
      <c r="E4228" s="56">
        <v>44739</v>
      </c>
      <c r="F4228" s="26">
        <v>48392</v>
      </c>
      <c r="G4228" s="55" t="s">
        <v>5289</v>
      </c>
      <c r="H4228" s="57">
        <v>20000000</v>
      </c>
      <c r="I4228" s="39"/>
      <c r="J4228" s="40"/>
      <c r="K4228" s="45">
        <v>20000000</v>
      </c>
    </row>
    <row r="4229" spans="1:11" s="23" customFormat="1" ht="45" x14ac:dyDescent="0.2">
      <c r="A4229" s="54">
        <v>13157</v>
      </c>
      <c r="B4229" s="54" t="s">
        <v>653</v>
      </c>
      <c r="C4229" s="55" t="s">
        <v>976</v>
      </c>
      <c r="D4229" s="54" t="s">
        <v>5135</v>
      </c>
      <c r="E4229" s="56">
        <v>44739</v>
      </c>
      <c r="F4229" s="26">
        <v>48392</v>
      </c>
      <c r="G4229" s="55" t="s">
        <v>5150</v>
      </c>
      <c r="H4229" s="57">
        <v>7000000</v>
      </c>
      <c r="I4229" s="39"/>
      <c r="J4229" s="40"/>
      <c r="K4229" s="45">
        <v>7000000</v>
      </c>
    </row>
    <row r="4230" spans="1:11" s="23" customFormat="1" ht="33.75" x14ac:dyDescent="0.2">
      <c r="A4230" s="54">
        <v>13158</v>
      </c>
      <c r="B4230" s="54" t="s">
        <v>653</v>
      </c>
      <c r="C4230" s="55" t="s">
        <v>976</v>
      </c>
      <c r="D4230" s="54" t="s">
        <v>5135</v>
      </c>
      <c r="E4230" s="56">
        <v>44739</v>
      </c>
      <c r="F4230" s="26">
        <v>48392</v>
      </c>
      <c r="G4230" s="55" t="s">
        <v>5153</v>
      </c>
      <c r="H4230" s="57">
        <v>35000000</v>
      </c>
      <c r="I4230" s="39"/>
      <c r="J4230" s="40"/>
      <c r="K4230" s="45">
        <v>35000000</v>
      </c>
    </row>
    <row r="4231" spans="1:11" s="23" customFormat="1" ht="45" x14ac:dyDescent="0.2">
      <c r="A4231" s="54">
        <v>13159</v>
      </c>
      <c r="B4231" s="54" t="s">
        <v>653</v>
      </c>
      <c r="C4231" s="55" t="s">
        <v>6311</v>
      </c>
      <c r="D4231" s="54" t="s">
        <v>5135</v>
      </c>
      <c r="E4231" s="56">
        <v>44739</v>
      </c>
      <c r="F4231" s="26">
        <v>48392</v>
      </c>
      <c r="G4231" s="55" t="s">
        <v>6312</v>
      </c>
      <c r="H4231" s="57">
        <v>7500000</v>
      </c>
      <c r="I4231" s="39"/>
      <c r="J4231" s="40"/>
      <c r="K4231" s="45">
        <v>7500000</v>
      </c>
    </row>
    <row r="4232" spans="1:11" s="23" customFormat="1" ht="45" x14ac:dyDescent="0.2">
      <c r="A4232" s="54">
        <v>13160</v>
      </c>
      <c r="B4232" s="54" t="s">
        <v>653</v>
      </c>
      <c r="C4232" s="55" t="s">
        <v>6311</v>
      </c>
      <c r="D4232" s="54" t="s">
        <v>5135</v>
      </c>
      <c r="E4232" s="56">
        <v>44739</v>
      </c>
      <c r="F4232" s="26">
        <v>48392</v>
      </c>
      <c r="G4232" s="55" t="s">
        <v>6313</v>
      </c>
      <c r="H4232" s="57">
        <v>3500000</v>
      </c>
      <c r="I4232" s="39"/>
      <c r="J4232" s="40"/>
      <c r="K4232" s="45">
        <v>3500000</v>
      </c>
    </row>
    <row r="4233" spans="1:11" s="23" customFormat="1" ht="45" x14ac:dyDescent="0.2">
      <c r="A4233" s="54">
        <v>13161</v>
      </c>
      <c r="B4233" s="54" t="s">
        <v>653</v>
      </c>
      <c r="C4233" s="55" t="s">
        <v>6311</v>
      </c>
      <c r="D4233" s="54" t="s">
        <v>5135</v>
      </c>
      <c r="E4233" s="56">
        <v>44739</v>
      </c>
      <c r="F4233" s="26">
        <v>48392</v>
      </c>
      <c r="G4233" s="55" t="s">
        <v>6314</v>
      </c>
      <c r="H4233" s="57">
        <v>1500000</v>
      </c>
      <c r="I4233" s="39"/>
      <c r="J4233" s="40"/>
      <c r="K4233" s="45">
        <v>1500000</v>
      </c>
    </row>
    <row r="4234" spans="1:11" s="23" customFormat="1" ht="45" x14ac:dyDescent="0.2">
      <c r="A4234" s="54">
        <v>13162</v>
      </c>
      <c r="B4234" s="54" t="s">
        <v>653</v>
      </c>
      <c r="C4234" s="55" t="s">
        <v>6311</v>
      </c>
      <c r="D4234" s="54" t="s">
        <v>5135</v>
      </c>
      <c r="E4234" s="56">
        <v>44739</v>
      </c>
      <c r="F4234" s="26">
        <v>48392</v>
      </c>
      <c r="G4234" s="55" t="s">
        <v>6315</v>
      </c>
      <c r="H4234" s="57">
        <v>1500000</v>
      </c>
      <c r="I4234" s="39"/>
      <c r="J4234" s="40"/>
      <c r="K4234" s="45">
        <v>1500000</v>
      </c>
    </row>
    <row r="4235" spans="1:11" s="23" customFormat="1" ht="45" x14ac:dyDescent="0.2">
      <c r="A4235" s="54">
        <v>13163</v>
      </c>
      <c r="B4235" s="54" t="s">
        <v>653</v>
      </c>
      <c r="C4235" s="55" t="s">
        <v>6311</v>
      </c>
      <c r="D4235" s="54" t="s">
        <v>5135</v>
      </c>
      <c r="E4235" s="56">
        <v>44739</v>
      </c>
      <c r="F4235" s="26">
        <v>48392</v>
      </c>
      <c r="G4235" s="55" t="s">
        <v>6316</v>
      </c>
      <c r="H4235" s="57">
        <v>1500000</v>
      </c>
      <c r="I4235" s="39"/>
      <c r="J4235" s="40"/>
      <c r="K4235" s="45">
        <v>1500000</v>
      </c>
    </row>
    <row r="4236" spans="1:11" s="23" customFormat="1" ht="45" x14ac:dyDescent="0.2">
      <c r="A4236" s="54">
        <v>13164</v>
      </c>
      <c r="B4236" s="54" t="s">
        <v>653</v>
      </c>
      <c r="C4236" s="55" t="s">
        <v>6311</v>
      </c>
      <c r="D4236" s="54" t="s">
        <v>5135</v>
      </c>
      <c r="E4236" s="56">
        <v>44739</v>
      </c>
      <c r="F4236" s="26">
        <v>48392</v>
      </c>
      <c r="G4236" s="55" t="s">
        <v>6317</v>
      </c>
      <c r="H4236" s="57">
        <v>1500000</v>
      </c>
      <c r="I4236" s="39"/>
      <c r="J4236" s="40"/>
      <c r="K4236" s="45">
        <v>1500000</v>
      </c>
    </row>
    <row r="4237" spans="1:11" s="23" customFormat="1" ht="45" x14ac:dyDescent="0.2">
      <c r="A4237" s="54">
        <v>13165</v>
      </c>
      <c r="B4237" s="54" t="s">
        <v>653</v>
      </c>
      <c r="C4237" s="55" t="s">
        <v>6311</v>
      </c>
      <c r="D4237" s="54" t="s">
        <v>5135</v>
      </c>
      <c r="E4237" s="56">
        <v>44739</v>
      </c>
      <c r="F4237" s="26">
        <v>48392</v>
      </c>
      <c r="G4237" s="55" t="s">
        <v>6318</v>
      </c>
      <c r="H4237" s="57">
        <v>500000</v>
      </c>
      <c r="I4237" s="39"/>
      <c r="J4237" s="40"/>
      <c r="K4237" s="45">
        <v>500000</v>
      </c>
    </row>
    <row r="4238" spans="1:11" s="23" customFormat="1" ht="45" x14ac:dyDescent="0.2">
      <c r="A4238" s="54">
        <v>13166</v>
      </c>
      <c r="B4238" s="54" t="s">
        <v>653</v>
      </c>
      <c r="C4238" s="55" t="s">
        <v>6311</v>
      </c>
      <c r="D4238" s="54" t="s">
        <v>5135</v>
      </c>
      <c r="E4238" s="56">
        <v>44739</v>
      </c>
      <c r="F4238" s="26">
        <v>48392</v>
      </c>
      <c r="G4238" s="55" t="s">
        <v>6319</v>
      </c>
      <c r="H4238" s="57">
        <v>500000</v>
      </c>
      <c r="I4238" s="39"/>
      <c r="J4238" s="40"/>
      <c r="K4238" s="45">
        <v>500000</v>
      </c>
    </row>
    <row r="4239" spans="1:11" s="23" customFormat="1" ht="45" x14ac:dyDescent="0.2">
      <c r="A4239" s="54">
        <v>13167</v>
      </c>
      <c r="B4239" s="54" t="s">
        <v>653</v>
      </c>
      <c r="C4239" s="55" t="s">
        <v>6311</v>
      </c>
      <c r="D4239" s="54" t="s">
        <v>5135</v>
      </c>
      <c r="E4239" s="56">
        <v>44739</v>
      </c>
      <c r="F4239" s="26">
        <v>48392</v>
      </c>
      <c r="G4239" s="55" t="s">
        <v>6320</v>
      </c>
      <c r="H4239" s="57">
        <v>500000</v>
      </c>
      <c r="I4239" s="39"/>
      <c r="J4239" s="40"/>
      <c r="K4239" s="45">
        <v>500000</v>
      </c>
    </row>
    <row r="4240" spans="1:11" s="23" customFormat="1" ht="45" x14ac:dyDescent="0.2">
      <c r="A4240" s="54">
        <v>13168</v>
      </c>
      <c r="B4240" s="54" t="s">
        <v>653</v>
      </c>
      <c r="C4240" s="55" t="s">
        <v>6311</v>
      </c>
      <c r="D4240" s="54" t="s">
        <v>5135</v>
      </c>
      <c r="E4240" s="56">
        <v>44739</v>
      </c>
      <c r="F4240" s="26">
        <v>48392</v>
      </c>
      <c r="G4240" s="55" t="s">
        <v>6321</v>
      </c>
      <c r="H4240" s="57">
        <v>500000</v>
      </c>
      <c r="I4240" s="39"/>
      <c r="J4240" s="40"/>
      <c r="K4240" s="45">
        <v>500000</v>
      </c>
    </row>
    <row r="4241" spans="1:11" s="23" customFormat="1" ht="45" x14ac:dyDescent="0.2">
      <c r="A4241" s="54">
        <v>13169</v>
      </c>
      <c r="B4241" s="54" t="s">
        <v>653</v>
      </c>
      <c r="C4241" s="55" t="s">
        <v>6311</v>
      </c>
      <c r="D4241" s="54" t="s">
        <v>5135</v>
      </c>
      <c r="E4241" s="56">
        <v>44739</v>
      </c>
      <c r="F4241" s="26">
        <v>48392</v>
      </c>
      <c r="G4241" s="55" t="s">
        <v>6322</v>
      </c>
      <c r="H4241" s="57">
        <v>10000000</v>
      </c>
      <c r="I4241" s="39"/>
      <c r="J4241" s="40"/>
      <c r="K4241" s="45">
        <v>10000000</v>
      </c>
    </row>
    <row r="4242" spans="1:11" s="23" customFormat="1" ht="33.75" x14ac:dyDescent="0.2">
      <c r="A4242" s="54">
        <v>13170</v>
      </c>
      <c r="B4242" s="54" t="s">
        <v>653</v>
      </c>
      <c r="C4242" s="55" t="s">
        <v>5009</v>
      </c>
      <c r="D4242" s="54" t="s">
        <v>5135</v>
      </c>
      <c r="E4242" s="56">
        <v>44739</v>
      </c>
      <c r="F4242" s="26">
        <v>48392</v>
      </c>
      <c r="G4242" s="55" t="s">
        <v>6323</v>
      </c>
      <c r="H4242" s="57">
        <v>7000000</v>
      </c>
      <c r="I4242" s="39"/>
      <c r="J4242" s="40"/>
      <c r="K4242" s="45">
        <v>7000000</v>
      </c>
    </row>
    <row r="4243" spans="1:11" s="23" customFormat="1" ht="45" x14ac:dyDescent="0.2">
      <c r="A4243" s="54">
        <v>13171</v>
      </c>
      <c r="B4243" s="54" t="s">
        <v>653</v>
      </c>
      <c r="C4243" s="55" t="s">
        <v>6324</v>
      </c>
      <c r="D4243" s="54" t="s">
        <v>5135</v>
      </c>
      <c r="E4243" s="56">
        <v>44739</v>
      </c>
      <c r="F4243" s="26">
        <v>48392</v>
      </c>
      <c r="G4243" s="55" t="s">
        <v>6325</v>
      </c>
      <c r="H4243" s="57">
        <v>1000000</v>
      </c>
      <c r="I4243" s="39"/>
      <c r="J4243" s="40"/>
      <c r="K4243" s="45">
        <v>1000000</v>
      </c>
    </row>
    <row r="4244" spans="1:11" s="23" customFormat="1" ht="33.75" x14ac:dyDescent="0.2">
      <c r="A4244" s="54">
        <v>13172</v>
      </c>
      <c r="B4244" s="54" t="s">
        <v>653</v>
      </c>
      <c r="C4244" s="55" t="s">
        <v>6324</v>
      </c>
      <c r="D4244" s="54" t="s">
        <v>5135</v>
      </c>
      <c r="E4244" s="56">
        <v>44739</v>
      </c>
      <c r="F4244" s="26">
        <v>48392</v>
      </c>
      <c r="G4244" s="55" t="s">
        <v>6326</v>
      </c>
      <c r="H4244" s="57">
        <v>667000</v>
      </c>
      <c r="I4244" s="39"/>
      <c r="J4244" s="40"/>
      <c r="K4244" s="45">
        <v>667000</v>
      </c>
    </row>
    <row r="4245" spans="1:11" s="23" customFormat="1" ht="22.5" x14ac:dyDescent="0.2">
      <c r="A4245" s="54">
        <v>13173</v>
      </c>
      <c r="B4245" s="54" t="s">
        <v>653</v>
      </c>
      <c r="C4245" s="55" t="s">
        <v>39</v>
      </c>
      <c r="D4245" s="54" t="s">
        <v>5135</v>
      </c>
      <c r="E4245" s="56">
        <v>44739</v>
      </c>
      <c r="F4245" s="26">
        <v>48392</v>
      </c>
      <c r="G4245" s="55" t="s">
        <v>6327</v>
      </c>
      <c r="H4245" s="57">
        <v>10000000</v>
      </c>
      <c r="I4245" s="39"/>
      <c r="J4245" s="40"/>
      <c r="K4245" s="45">
        <v>10000000</v>
      </c>
    </row>
    <row r="4246" spans="1:11" s="23" customFormat="1" ht="45" x14ac:dyDescent="0.2">
      <c r="A4246" s="54">
        <v>13174</v>
      </c>
      <c r="B4246" s="54" t="s">
        <v>653</v>
      </c>
      <c r="C4246" s="55" t="s">
        <v>6328</v>
      </c>
      <c r="D4246" s="54" t="s">
        <v>5135</v>
      </c>
      <c r="E4246" s="56">
        <v>44739</v>
      </c>
      <c r="F4246" s="26">
        <v>48392</v>
      </c>
      <c r="G4246" s="55" t="s">
        <v>6329</v>
      </c>
      <c r="H4246" s="57">
        <v>5000000</v>
      </c>
      <c r="I4246" s="39"/>
      <c r="J4246" s="40"/>
      <c r="K4246" s="45">
        <v>5000000</v>
      </c>
    </row>
    <row r="4247" spans="1:11" s="23" customFormat="1" ht="45" x14ac:dyDescent="0.2">
      <c r="A4247" s="54">
        <v>13175</v>
      </c>
      <c r="B4247" s="54" t="s">
        <v>653</v>
      </c>
      <c r="C4247" s="55" t="s">
        <v>6330</v>
      </c>
      <c r="D4247" s="54" t="s">
        <v>5135</v>
      </c>
      <c r="E4247" s="56">
        <v>44739</v>
      </c>
      <c r="F4247" s="26">
        <v>48392</v>
      </c>
      <c r="G4247" s="55" t="s">
        <v>6331</v>
      </c>
      <c r="H4247" s="57">
        <v>2000000</v>
      </c>
      <c r="I4247" s="39">
        <v>1000000</v>
      </c>
      <c r="J4247" s="40">
        <v>44860</v>
      </c>
      <c r="K4247" s="45">
        <v>1000000</v>
      </c>
    </row>
    <row r="4248" spans="1:11" s="23" customFormat="1" ht="33.75" x14ac:dyDescent="0.2">
      <c r="A4248" s="54">
        <v>13176</v>
      </c>
      <c r="B4248" s="54" t="s">
        <v>653</v>
      </c>
      <c r="C4248" s="55" t="s">
        <v>6332</v>
      </c>
      <c r="D4248" s="54" t="s">
        <v>5135</v>
      </c>
      <c r="E4248" s="56">
        <v>44739</v>
      </c>
      <c r="F4248" s="26">
        <v>48392</v>
      </c>
      <c r="G4248" s="55" t="s">
        <v>6333</v>
      </c>
      <c r="H4248" s="57">
        <v>1000000</v>
      </c>
      <c r="I4248" s="39"/>
      <c r="J4248" s="40"/>
      <c r="K4248" s="45">
        <v>1000000</v>
      </c>
    </row>
    <row r="4249" spans="1:11" s="23" customFormat="1" ht="45" x14ac:dyDescent="0.2">
      <c r="A4249" s="54">
        <v>13177</v>
      </c>
      <c r="B4249" s="54" t="s">
        <v>653</v>
      </c>
      <c r="C4249" s="55" t="s">
        <v>831</v>
      </c>
      <c r="D4249" s="54" t="s">
        <v>5135</v>
      </c>
      <c r="E4249" s="56">
        <v>44739</v>
      </c>
      <c r="F4249" s="26">
        <v>48392</v>
      </c>
      <c r="G4249" s="55" t="s">
        <v>6334</v>
      </c>
      <c r="H4249" s="57">
        <v>3000000</v>
      </c>
      <c r="I4249" s="39"/>
      <c r="J4249" s="40"/>
      <c r="K4249" s="45">
        <v>3000000</v>
      </c>
    </row>
    <row r="4250" spans="1:11" s="23" customFormat="1" ht="45" x14ac:dyDescent="0.2">
      <c r="A4250" s="54">
        <v>13178</v>
      </c>
      <c r="B4250" s="54" t="s">
        <v>653</v>
      </c>
      <c r="C4250" s="55" t="s">
        <v>831</v>
      </c>
      <c r="D4250" s="54" t="s">
        <v>5135</v>
      </c>
      <c r="E4250" s="56">
        <v>44739</v>
      </c>
      <c r="F4250" s="26">
        <v>48392</v>
      </c>
      <c r="G4250" s="55" t="s">
        <v>6335</v>
      </c>
      <c r="H4250" s="57">
        <v>1500000</v>
      </c>
      <c r="I4250" s="39"/>
      <c r="J4250" s="40"/>
      <c r="K4250" s="45">
        <v>1500000</v>
      </c>
    </row>
    <row r="4251" spans="1:11" s="23" customFormat="1" ht="33.75" x14ac:dyDescent="0.2">
      <c r="A4251" s="54">
        <v>13179</v>
      </c>
      <c r="B4251" s="54" t="s">
        <v>1862</v>
      </c>
      <c r="C4251" s="55" t="s">
        <v>976</v>
      </c>
      <c r="D4251" s="54" t="s">
        <v>5135</v>
      </c>
      <c r="E4251" s="56">
        <v>44739</v>
      </c>
      <c r="F4251" s="26">
        <v>48392</v>
      </c>
      <c r="G4251" s="55" t="s">
        <v>6265</v>
      </c>
      <c r="H4251" s="57">
        <v>10000000</v>
      </c>
      <c r="I4251" s="39"/>
      <c r="J4251" s="40"/>
      <c r="K4251" s="45">
        <v>10000000</v>
      </c>
    </row>
    <row r="4252" spans="1:11" s="23" customFormat="1" ht="22.5" x14ac:dyDescent="0.2">
      <c r="A4252" s="54">
        <v>13180</v>
      </c>
      <c r="B4252" s="54" t="s">
        <v>1862</v>
      </c>
      <c r="C4252" s="55" t="s">
        <v>976</v>
      </c>
      <c r="D4252" s="54" t="s">
        <v>5135</v>
      </c>
      <c r="E4252" s="56">
        <v>44739</v>
      </c>
      <c r="F4252" s="26">
        <v>48392</v>
      </c>
      <c r="G4252" s="55" t="s">
        <v>6336</v>
      </c>
      <c r="H4252" s="57">
        <v>1000000</v>
      </c>
      <c r="I4252" s="39"/>
      <c r="J4252" s="40"/>
      <c r="K4252" s="45">
        <v>1000000</v>
      </c>
    </row>
    <row r="4253" spans="1:11" s="23" customFormat="1" ht="33.75" x14ac:dyDescent="0.2">
      <c r="A4253" s="54">
        <v>13181</v>
      </c>
      <c r="B4253" s="54" t="s">
        <v>1081</v>
      </c>
      <c r="C4253" s="55" t="s">
        <v>976</v>
      </c>
      <c r="D4253" s="54" t="s">
        <v>5135</v>
      </c>
      <c r="E4253" s="56">
        <v>44739</v>
      </c>
      <c r="F4253" s="26">
        <v>48392</v>
      </c>
      <c r="G4253" s="55" t="s">
        <v>6337</v>
      </c>
      <c r="H4253" s="57">
        <v>5000000</v>
      </c>
      <c r="I4253" s="39"/>
      <c r="J4253" s="40"/>
      <c r="K4253" s="45">
        <v>5000000</v>
      </c>
    </row>
    <row r="4254" spans="1:11" s="23" customFormat="1" ht="33.75" x14ac:dyDescent="0.2">
      <c r="A4254" s="54">
        <v>13182</v>
      </c>
      <c r="B4254" s="54" t="s">
        <v>1081</v>
      </c>
      <c r="C4254" s="55" t="s">
        <v>976</v>
      </c>
      <c r="D4254" s="54" t="s">
        <v>5135</v>
      </c>
      <c r="E4254" s="56">
        <v>44739</v>
      </c>
      <c r="F4254" s="26">
        <v>48392</v>
      </c>
      <c r="G4254" s="55" t="s">
        <v>6338</v>
      </c>
      <c r="H4254" s="57">
        <v>5000000</v>
      </c>
      <c r="I4254" s="39"/>
      <c r="J4254" s="40"/>
      <c r="K4254" s="45">
        <v>5000000</v>
      </c>
    </row>
    <row r="4255" spans="1:11" s="23" customFormat="1" ht="33.75" x14ac:dyDescent="0.2">
      <c r="A4255" s="54">
        <v>13183</v>
      </c>
      <c r="B4255" s="54" t="s">
        <v>1081</v>
      </c>
      <c r="C4255" s="55" t="s">
        <v>976</v>
      </c>
      <c r="D4255" s="54" t="s">
        <v>5135</v>
      </c>
      <c r="E4255" s="56">
        <v>44739</v>
      </c>
      <c r="F4255" s="26">
        <v>48392</v>
      </c>
      <c r="G4255" s="55" t="s">
        <v>5146</v>
      </c>
      <c r="H4255" s="57">
        <v>15000000</v>
      </c>
      <c r="I4255" s="39">
        <v>7500000</v>
      </c>
      <c r="J4255" s="40" t="s">
        <v>6440</v>
      </c>
      <c r="K4255" s="45">
        <v>7500000</v>
      </c>
    </row>
    <row r="4256" spans="1:11" s="23" customFormat="1" ht="33.75" x14ac:dyDescent="0.2">
      <c r="A4256" s="54">
        <v>13184</v>
      </c>
      <c r="B4256" s="54" t="s">
        <v>1081</v>
      </c>
      <c r="C4256" s="55" t="s">
        <v>976</v>
      </c>
      <c r="D4256" s="54" t="s">
        <v>5135</v>
      </c>
      <c r="E4256" s="56">
        <v>44739</v>
      </c>
      <c r="F4256" s="26">
        <v>48392</v>
      </c>
      <c r="G4256" s="55" t="s">
        <v>6088</v>
      </c>
      <c r="H4256" s="57">
        <v>15000000</v>
      </c>
      <c r="I4256" s="39">
        <v>775000</v>
      </c>
      <c r="J4256" s="40">
        <v>44883</v>
      </c>
      <c r="K4256" s="45">
        <v>14225000</v>
      </c>
    </row>
    <row r="4257" spans="1:11" s="23" customFormat="1" ht="45" x14ac:dyDescent="0.2">
      <c r="A4257" s="54">
        <v>13185</v>
      </c>
      <c r="B4257" s="54" t="s">
        <v>1081</v>
      </c>
      <c r="C4257" s="55" t="s">
        <v>6339</v>
      </c>
      <c r="D4257" s="54" t="s">
        <v>5135</v>
      </c>
      <c r="E4257" s="56">
        <v>44739</v>
      </c>
      <c r="F4257" s="26">
        <v>48392</v>
      </c>
      <c r="G4257" s="55" t="s">
        <v>6340</v>
      </c>
      <c r="H4257" s="57">
        <v>15000000</v>
      </c>
      <c r="I4257" s="39"/>
      <c r="J4257" s="40"/>
      <c r="K4257" s="45">
        <v>15000000</v>
      </c>
    </row>
    <row r="4258" spans="1:11" s="23" customFormat="1" ht="33.75" x14ac:dyDescent="0.2">
      <c r="A4258" s="54">
        <v>13186</v>
      </c>
      <c r="B4258" s="54" t="s">
        <v>1081</v>
      </c>
      <c r="C4258" s="55" t="s">
        <v>6339</v>
      </c>
      <c r="D4258" s="54" t="s">
        <v>5135</v>
      </c>
      <c r="E4258" s="56">
        <v>44739</v>
      </c>
      <c r="F4258" s="26">
        <v>48392</v>
      </c>
      <c r="G4258" s="55" t="s">
        <v>6341</v>
      </c>
      <c r="H4258" s="57">
        <v>10000000</v>
      </c>
      <c r="I4258" s="39"/>
      <c r="J4258" s="40"/>
      <c r="K4258" s="45">
        <v>10000000</v>
      </c>
    </row>
    <row r="4259" spans="1:11" s="23" customFormat="1" ht="33.75" x14ac:dyDescent="0.2">
      <c r="A4259" s="54">
        <v>13187</v>
      </c>
      <c r="B4259" s="54" t="s">
        <v>1081</v>
      </c>
      <c r="C4259" s="55" t="s">
        <v>6339</v>
      </c>
      <c r="D4259" s="54" t="s">
        <v>5135</v>
      </c>
      <c r="E4259" s="56">
        <v>44739</v>
      </c>
      <c r="F4259" s="26">
        <v>48392</v>
      </c>
      <c r="G4259" s="55" t="s">
        <v>6342</v>
      </c>
      <c r="H4259" s="57">
        <v>9000000</v>
      </c>
      <c r="I4259" s="39"/>
      <c r="J4259" s="40"/>
      <c r="K4259" s="45">
        <v>9000000</v>
      </c>
    </row>
    <row r="4260" spans="1:11" s="23" customFormat="1" ht="45" x14ac:dyDescent="0.2">
      <c r="A4260" s="54">
        <v>13188</v>
      </c>
      <c r="B4260" s="54" t="s">
        <v>1081</v>
      </c>
      <c r="C4260" s="55" t="s">
        <v>6343</v>
      </c>
      <c r="D4260" s="54" t="s">
        <v>5135</v>
      </c>
      <c r="E4260" s="56">
        <v>44739</v>
      </c>
      <c r="F4260" s="26">
        <v>48392</v>
      </c>
      <c r="G4260" s="55" t="s">
        <v>6344</v>
      </c>
      <c r="H4260" s="57">
        <v>1150000</v>
      </c>
      <c r="I4260" s="39"/>
      <c r="J4260" s="40"/>
      <c r="K4260" s="45">
        <v>1150000</v>
      </c>
    </row>
    <row r="4261" spans="1:11" s="23" customFormat="1" ht="33.75" x14ac:dyDescent="0.2">
      <c r="A4261" s="54">
        <v>13189</v>
      </c>
      <c r="B4261" s="54" t="s">
        <v>1081</v>
      </c>
      <c r="C4261" s="55" t="s">
        <v>2014</v>
      </c>
      <c r="D4261" s="54" t="s">
        <v>5135</v>
      </c>
      <c r="E4261" s="56">
        <v>44739</v>
      </c>
      <c r="F4261" s="26">
        <v>48392</v>
      </c>
      <c r="G4261" s="55" t="s">
        <v>6345</v>
      </c>
      <c r="H4261" s="57">
        <v>3000000</v>
      </c>
      <c r="I4261" s="39"/>
      <c r="J4261" s="40"/>
      <c r="K4261" s="45">
        <v>3000000</v>
      </c>
    </row>
    <row r="4262" spans="1:11" s="23" customFormat="1" ht="33.75" x14ac:dyDescent="0.2">
      <c r="A4262" s="54">
        <v>13190</v>
      </c>
      <c r="B4262" s="54" t="s">
        <v>1081</v>
      </c>
      <c r="C4262" s="55" t="s">
        <v>3480</v>
      </c>
      <c r="D4262" s="54" t="s">
        <v>5135</v>
      </c>
      <c r="E4262" s="56">
        <v>44739</v>
      </c>
      <c r="F4262" s="26">
        <v>48392</v>
      </c>
      <c r="G4262" s="55" t="s">
        <v>6346</v>
      </c>
      <c r="H4262" s="57">
        <v>4000000</v>
      </c>
      <c r="I4262" s="39"/>
      <c r="J4262" s="40"/>
      <c r="K4262" s="45">
        <v>4000000</v>
      </c>
    </row>
    <row r="4263" spans="1:11" s="23" customFormat="1" ht="45" x14ac:dyDescent="0.2">
      <c r="A4263" s="54">
        <v>13191</v>
      </c>
      <c r="B4263" s="54" t="s">
        <v>1081</v>
      </c>
      <c r="C4263" s="55" t="s">
        <v>3480</v>
      </c>
      <c r="D4263" s="54" t="s">
        <v>5135</v>
      </c>
      <c r="E4263" s="56">
        <v>44739</v>
      </c>
      <c r="F4263" s="26">
        <v>48392</v>
      </c>
      <c r="G4263" s="55" t="s">
        <v>6347</v>
      </c>
      <c r="H4263" s="57">
        <v>4000000</v>
      </c>
      <c r="I4263" s="39">
        <v>1000000</v>
      </c>
      <c r="J4263" s="40">
        <v>44860</v>
      </c>
      <c r="K4263" s="45">
        <v>3000000</v>
      </c>
    </row>
    <row r="4264" spans="1:11" s="23" customFormat="1" ht="45" x14ac:dyDescent="0.2">
      <c r="A4264" s="54">
        <v>13192</v>
      </c>
      <c r="B4264" s="54" t="s">
        <v>1081</v>
      </c>
      <c r="C4264" s="55" t="s">
        <v>3480</v>
      </c>
      <c r="D4264" s="54" t="s">
        <v>5135</v>
      </c>
      <c r="E4264" s="56">
        <v>44739</v>
      </c>
      <c r="F4264" s="26">
        <v>48392</v>
      </c>
      <c r="G4264" s="55" t="s">
        <v>6348</v>
      </c>
      <c r="H4264" s="57">
        <v>5000000</v>
      </c>
      <c r="I4264" s="39">
        <v>1000000</v>
      </c>
      <c r="J4264" s="40">
        <v>44860</v>
      </c>
      <c r="K4264" s="45">
        <v>4000000</v>
      </c>
    </row>
    <row r="4265" spans="1:11" s="23" customFormat="1" ht="33.75" x14ac:dyDescent="0.2">
      <c r="A4265" s="54">
        <v>13193</v>
      </c>
      <c r="B4265" s="54" t="s">
        <v>1081</v>
      </c>
      <c r="C4265" s="55" t="s">
        <v>3480</v>
      </c>
      <c r="D4265" s="54" t="s">
        <v>5135</v>
      </c>
      <c r="E4265" s="56">
        <v>44739</v>
      </c>
      <c r="F4265" s="26">
        <v>48392</v>
      </c>
      <c r="G4265" s="55" t="s">
        <v>6349</v>
      </c>
      <c r="H4265" s="57">
        <v>5000000</v>
      </c>
      <c r="I4265" s="39"/>
      <c r="J4265" s="40"/>
      <c r="K4265" s="45">
        <v>5000000</v>
      </c>
    </row>
    <row r="4266" spans="1:11" s="23" customFormat="1" ht="45" x14ac:dyDescent="0.2">
      <c r="A4266" s="54">
        <v>13194</v>
      </c>
      <c r="B4266" s="54" t="s">
        <v>1081</v>
      </c>
      <c r="C4266" s="55" t="s">
        <v>3480</v>
      </c>
      <c r="D4266" s="54" t="s">
        <v>5135</v>
      </c>
      <c r="E4266" s="56">
        <v>44739</v>
      </c>
      <c r="F4266" s="26">
        <v>48392</v>
      </c>
      <c r="G4266" s="55" t="s">
        <v>6350</v>
      </c>
      <c r="H4266" s="57">
        <v>5000000</v>
      </c>
      <c r="I4266" s="39"/>
      <c r="J4266" s="40"/>
      <c r="K4266" s="45">
        <v>5000000</v>
      </c>
    </row>
    <row r="4267" spans="1:11" s="23" customFormat="1" ht="33.75" x14ac:dyDescent="0.2">
      <c r="A4267" s="54">
        <v>13195</v>
      </c>
      <c r="B4267" s="54" t="s">
        <v>1081</v>
      </c>
      <c r="C4267" s="55" t="s">
        <v>3480</v>
      </c>
      <c r="D4267" s="54" t="s">
        <v>5135</v>
      </c>
      <c r="E4267" s="56">
        <v>44739</v>
      </c>
      <c r="F4267" s="26">
        <v>48392</v>
      </c>
      <c r="G4267" s="55" t="s">
        <v>6351</v>
      </c>
      <c r="H4267" s="57">
        <v>5000000</v>
      </c>
      <c r="I4267" s="39"/>
      <c r="J4267" s="40"/>
      <c r="K4267" s="45">
        <v>5000000</v>
      </c>
    </row>
    <row r="4268" spans="1:11" s="23" customFormat="1" ht="33.75" x14ac:dyDescent="0.2">
      <c r="A4268" s="54">
        <v>13196</v>
      </c>
      <c r="B4268" s="54" t="s">
        <v>1081</v>
      </c>
      <c r="C4268" s="55" t="s">
        <v>3480</v>
      </c>
      <c r="D4268" s="54" t="s">
        <v>5135</v>
      </c>
      <c r="E4268" s="56">
        <v>44739</v>
      </c>
      <c r="F4268" s="26">
        <v>48392</v>
      </c>
      <c r="G4268" s="55" t="s">
        <v>6352</v>
      </c>
      <c r="H4268" s="57">
        <v>5000000</v>
      </c>
      <c r="I4268" s="39"/>
      <c r="J4268" s="40"/>
      <c r="K4268" s="45">
        <v>5000000</v>
      </c>
    </row>
    <row r="4269" spans="1:11" s="23" customFormat="1" ht="45" x14ac:dyDescent="0.2">
      <c r="A4269" s="54">
        <v>13197</v>
      </c>
      <c r="B4269" s="54" t="s">
        <v>1081</v>
      </c>
      <c r="C4269" s="55" t="s">
        <v>3480</v>
      </c>
      <c r="D4269" s="54" t="s">
        <v>5135</v>
      </c>
      <c r="E4269" s="56">
        <v>44739</v>
      </c>
      <c r="F4269" s="26">
        <v>48392</v>
      </c>
      <c r="G4269" s="55" t="s">
        <v>6353</v>
      </c>
      <c r="H4269" s="57">
        <v>6000000</v>
      </c>
      <c r="I4269" s="39"/>
      <c r="J4269" s="40"/>
      <c r="K4269" s="45">
        <v>6000000</v>
      </c>
    </row>
    <row r="4270" spans="1:11" s="23" customFormat="1" ht="45" x14ac:dyDescent="0.2">
      <c r="A4270" s="54">
        <v>13198</v>
      </c>
      <c r="B4270" s="54" t="s">
        <v>1081</v>
      </c>
      <c r="C4270" s="55" t="s">
        <v>3480</v>
      </c>
      <c r="D4270" s="54" t="s">
        <v>5135</v>
      </c>
      <c r="E4270" s="56">
        <v>44739</v>
      </c>
      <c r="F4270" s="26">
        <v>48392</v>
      </c>
      <c r="G4270" s="55" t="s">
        <v>6354</v>
      </c>
      <c r="H4270" s="57">
        <v>10000000</v>
      </c>
      <c r="I4270" s="39"/>
      <c r="J4270" s="40"/>
      <c r="K4270" s="45">
        <v>10000000</v>
      </c>
    </row>
    <row r="4271" spans="1:11" s="23" customFormat="1" ht="22.5" x14ac:dyDescent="0.2">
      <c r="A4271" s="54">
        <v>13199</v>
      </c>
      <c r="B4271" s="54" t="s">
        <v>1081</v>
      </c>
      <c r="C4271" s="55" t="s">
        <v>3480</v>
      </c>
      <c r="D4271" s="54" t="s">
        <v>5135</v>
      </c>
      <c r="E4271" s="56">
        <v>44739</v>
      </c>
      <c r="F4271" s="26">
        <v>48392</v>
      </c>
      <c r="G4271" s="55" t="s">
        <v>6355</v>
      </c>
      <c r="H4271" s="57">
        <v>5000000</v>
      </c>
      <c r="I4271" s="39"/>
      <c r="J4271" s="40"/>
      <c r="K4271" s="45">
        <v>5000000</v>
      </c>
    </row>
    <row r="4272" spans="1:11" s="23" customFormat="1" ht="33.75" x14ac:dyDescent="0.2">
      <c r="A4272" s="54">
        <v>13200</v>
      </c>
      <c r="B4272" s="54" t="s">
        <v>1081</v>
      </c>
      <c r="C4272" s="55" t="s">
        <v>3480</v>
      </c>
      <c r="D4272" s="54" t="s">
        <v>5135</v>
      </c>
      <c r="E4272" s="56">
        <v>44739</v>
      </c>
      <c r="F4272" s="26">
        <v>48392</v>
      </c>
      <c r="G4272" s="55" t="s">
        <v>6356</v>
      </c>
      <c r="H4272" s="57">
        <v>5000000</v>
      </c>
      <c r="I4272" s="39"/>
      <c r="J4272" s="40"/>
      <c r="K4272" s="45">
        <v>5000000</v>
      </c>
    </row>
    <row r="4273" spans="1:11" s="23" customFormat="1" ht="22.5" x14ac:dyDescent="0.2">
      <c r="A4273" s="54">
        <v>13201</v>
      </c>
      <c r="B4273" s="54" t="s">
        <v>1081</v>
      </c>
      <c r="C4273" s="55" t="s">
        <v>1759</v>
      </c>
      <c r="D4273" s="54" t="s">
        <v>5135</v>
      </c>
      <c r="E4273" s="56">
        <v>44739</v>
      </c>
      <c r="F4273" s="26">
        <v>48392</v>
      </c>
      <c r="G4273" s="55" t="s">
        <v>6357</v>
      </c>
      <c r="H4273" s="57">
        <v>10000000</v>
      </c>
      <c r="I4273" s="39"/>
      <c r="J4273" s="40"/>
      <c r="K4273" s="45">
        <v>10000000</v>
      </c>
    </row>
    <row r="4274" spans="1:11" s="23" customFormat="1" ht="22.5" x14ac:dyDescent="0.2">
      <c r="A4274" s="54">
        <v>13202</v>
      </c>
      <c r="B4274" s="54" t="s">
        <v>1081</v>
      </c>
      <c r="C4274" s="55" t="s">
        <v>6358</v>
      </c>
      <c r="D4274" s="54" t="s">
        <v>5135</v>
      </c>
      <c r="E4274" s="56">
        <v>44739</v>
      </c>
      <c r="F4274" s="26">
        <v>48392</v>
      </c>
      <c r="G4274" s="55" t="s">
        <v>6359</v>
      </c>
      <c r="H4274" s="57">
        <v>1000000</v>
      </c>
      <c r="I4274" s="39">
        <v>1000000</v>
      </c>
      <c r="J4274" s="40">
        <v>44883</v>
      </c>
      <c r="K4274" s="45">
        <v>0</v>
      </c>
    </row>
    <row r="4275" spans="1:11" s="23" customFormat="1" ht="33.75" x14ac:dyDescent="0.2">
      <c r="A4275" s="54">
        <v>13203</v>
      </c>
      <c r="B4275" s="54" t="s">
        <v>1081</v>
      </c>
      <c r="C4275" s="55" t="s">
        <v>3478</v>
      </c>
      <c r="D4275" s="54" t="s">
        <v>5135</v>
      </c>
      <c r="E4275" s="56">
        <v>44739</v>
      </c>
      <c r="F4275" s="26">
        <v>48392</v>
      </c>
      <c r="G4275" s="55" t="s">
        <v>6360</v>
      </c>
      <c r="H4275" s="57">
        <v>3000000</v>
      </c>
      <c r="I4275" s="39">
        <v>3000000</v>
      </c>
      <c r="J4275" s="40">
        <v>44883</v>
      </c>
      <c r="K4275" s="45">
        <v>0</v>
      </c>
    </row>
    <row r="4276" spans="1:11" s="23" customFormat="1" ht="45" x14ac:dyDescent="0.2">
      <c r="A4276" s="54">
        <v>13204</v>
      </c>
      <c r="B4276" s="54" t="s">
        <v>2017</v>
      </c>
      <c r="C4276" s="55" t="s">
        <v>2015</v>
      </c>
      <c r="D4276" s="54" t="s">
        <v>5135</v>
      </c>
      <c r="E4276" s="56">
        <v>44739</v>
      </c>
      <c r="F4276" s="26">
        <v>48392</v>
      </c>
      <c r="G4276" s="55" t="s">
        <v>6361</v>
      </c>
      <c r="H4276" s="57">
        <v>25000000</v>
      </c>
      <c r="I4276" s="39"/>
      <c r="J4276" s="40"/>
      <c r="K4276" s="45">
        <v>25000000</v>
      </c>
    </row>
    <row r="4277" spans="1:11" s="23" customFormat="1" ht="78.75" x14ac:dyDescent="0.2">
      <c r="A4277" s="54">
        <v>13205</v>
      </c>
      <c r="B4277" s="54" t="s">
        <v>2017</v>
      </c>
      <c r="C4277" s="55" t="s">
        <v>6362</v>
      </c>
      <c r="D4277" s="54" t="s">
        <v>5135</v>
      </c>
      <c r="E4277" s="56">
        <v>44739</v>
      </c>
      <c r="F4277" s="26">
        <v>48392</v>
      </c>
      <c r="G4277" s="55" t="s">
        <v>6363</v>
      </c>
      <c r="H4277" s="57">
        <v>25000000</v>
      </c>
      <c r="I4277" s="39"/>
      <c r="J4277" s="40"/>
      <c r="K4277" s="45">
        <v>25000000</v>
      </c>
    </row>
    <row r="4278" spans="1:11" s="23" customFormat="1" ht="33.75" x14ac:dyDescent="0.2">
      <c r="A4278" s="54">
        <v>13206</v>
      </c>
      <c r="B4278" s="54" t="s">
        <v>2017</v>
      </c>
      <c r="C4278" s="55" t="s">
        <v>6364</v>
      </c>
      <c r="D4278" s="54" t="s">
        <v>5135</v>
      </c>
      <c r="E4278" s="56">
        <v>44739</v>
      </c>
      <c r="F4278" s="26">
        <v>48392</v>
      </c>
      <c r="G4278" s="55" t="s">
        <v>6365</v>
      </c>
      <c r="H4278" s="57">
        <v>3000000</v>
      </c>
      <c r="I4278" s="39"/>
      <c r="J4278" s="40"/>
      <c r="K4278" s="45">
        <v>3000000</v>
      </c>
    </row>
    <row r="4279" spans="1:11" s="23" customFormat="1" ht="33.75" x14ac:dyDescent="0.2">
      <c r="A4279" s="54">
        <v>13207</v>
      </c>
      <c r="B4279" s="54" t="s">
        <v>2017</v>
      </c>
      <c r="C4279" s="55" t="s">
        <v>6366</v>
      </c>
      <c r="D4279" s="54" t="s">
        <v>5135</v>
      </c>
      <c r="E4279" s="56">
        <v>44739</v>
      </c>
      <c r="F4279" s="26">
        <v>48392</v>
      </c>
      <c r="G4279" s="55" t="s">
        <v>6367</v>
      </c>
      <c r="H4279" s="57">
        <v>5000000</v>
      </c>
      <c r="I4279" s="39"/>
      <c r="J4279" s="40"/>
      <c r="K4279" s="45">
        <v>5000000</v>
      </c>
    </row>
    <row r="4280" spans="1:11" s="23" customFormat="1" ht="78.75" x14ac:dyDescent="0.2">
      <c r="A4280" s="54">
        <v>13208</v>
      </c>
      <c r="B4280" s="54" t="s">
        <v>2017</v>
      </c>
      <c r="C4280" s="55" t="s">
        <v>6368</v>
      </c>
      <c r="D4280" s="54" t="s">
        <v>5135</v>
      </c>
      <c r="E4280" s="56">
        <v>44739</v>
      </c>
      <c r="F4280" s="26">
        <v>48392</v>
      </c>
      <c r="G4280" s="55" t="s">
        <v>6369</v>
      </c>
      <c r="H4280" s="57">
        <v>3962500</v>
      </c>
      <c r="I4280" s="39"/>
      <c r="J4280" s="40"/>
      <c r="K4280" s="45">
        <v>3962500</v>
      </c>
    </row>
    <row r="4281" spans="1:11" s="23" customFormat="1" ht="45" x14ac:dyDescent="0.2">
      <c r="A4281" s="54">
        <v>13209</v>
      </c>
      <c r="B4281" s="54" t="s">
        <v>2017</v>
      </c>
      <c r="C4281" s="55" t="s">
        <v>6370</v>
      </c>
      <c r="D4281" s="54" t="s">
        <v>5135</v>
      </c>
      <c r="E4281" s="56">
        <v>44739</v>
      </c>
      <c r="F4281" s="26">
        <v>48392</v>
      </c>
      <c r="G4281" s="55" t="s">
        <v>5302</v>
      </c>
      <c r="H4281" s="57">
        <v>25000000</v>
      </c>
      <c r="I4281" s="39"/>
      <c r="J4281" s="40"/>
      <c r="K4281" s="45">
        <v>25000000</v>
      </c>
    </row>
    <row r="4282" spans="1:11" s="23" customFormat="1" ht="45" x14ac:dyDescent="0.2">
      <c r="A4282" s="54">
        <v>13210</v>
      </c>
      <c r="B4282" s="54" t="s">
        <v>2017</v>
      </c>
      <c r="C4282" s="55" t="s">
        <v>6371</v>
      </c>
      <c r="D4282" s="54" t="s">
        <v>5135</v>
      </c>
      <c r="E4282" s="56">
        <v>44739</v>
      </c>
      <c r="F4282" s="26">
        <v>48392</v>
      </c>
      <c r="G4282" s="55" t="s">
        <v>6372</v>
      </c>
      <c r="H4282" s="57">
        <v>10000000</v>
      </c>
      <c r="I4282" s="39"/>
      <c r="J4282" s="40"/>
      <c r="K4282" s="45">
        <v>10000000</v>
      </c>
    </row>
    <row r="4283" spans="1:11" x14ac:dyDescent="0.2">
      <c r="A4283" s="25"/>
      <c r="B4283" s="4"/>
      <c r="C4283" s="5"/>
      <c r="D4283" s="60"/>
      <c r="E4283" s="27"/>
      <c r="F4283" s="27"/>
      <c r="G4283" s="5"/>
      <c r="H4283" s="41"/>
      <c r="I4283" s="39"/>
      <c r="J4283" s="40"/>
      <c r="K4283" s="46"/>
    </row>
    <row r="4284" spans="1:11" s="53" customFormat="1" ht="13.5" thickBot="1" x14ac:dyDescent="0.25">
      <c r="A4284" s="30">
        <f>COUNT(A4:A4283)</f>
        <v>4279</v>
      </c>
      <c r="B4284" s="52">
        <f>COUNTA(B4:B4283)</f>
        <v>4279</v>
      </c>
      <c r="C4284" s="94" t="s">
        <v>2029</v>
      </c>
      <c r="D4284" s="95"/>
      <c r="E4284" s="29"/>
      <c r="F4284" s="29"/>
      <c r="G4284" s="28" t="s">
        <v>2026</v>
      </c>
      <c r="H4284" s="32">
        <f>SUM(H3:H4283)</f>
        <v>34261013591</v>
      </c>
      <c r="I4284" s="36">
        <f>SUM(I3:I4283)</f>
        <v>2182032187</v>
      </c>
      <c r="J4284" s="37"/>
      <c r="K4284" s="31">
        <f>SUM(K4:K4283)</f>
        <v>32058381404</v>
      </c>
    </row>
    <row r="4285" spans="1:11" s="75" customFormat="1" ht="14.25" thickTop="1" thickBot="1" x14ac:dyDescent="0.25">
      <c r="B4285" s="85"/>
      <c r="C4285" s="86"/>
      <c r="D4285" s="86"/>
      <c r="E4285" s="87"/>
      <c r="F4285" s="88"/>
      <c r="G4285" s="86"/>
      <c r="H4285" s="65"/>
      <c r="I4285" s="63"/>
      <c r="J4285" s="87"/>
      <c r="K4285" s="64">
        <f>COUNTIF(K4:K4283, "&gt;0")</f>
        <v>4195</v>
      </c>
    </row>
    <row r="4286" spans="1:11" ht="12" thickTop="1" x14ac:dyDescent="0.2">
      <c r="A4286" s="25"/>
      <c r="B4286" s="5"/>
      <c r="C4286" s="3"/>
      <c r="D4286" s="61"/>
      <c r="E4286" s="76"/>
      <c r="F4286" s="48"/>
      <c r="G4286" s="3"/>
      <c r="H4286" s="78"/>
      <c r="I4286" s="79"/>
      <c r="J4286" s="50"/>
      <c r="K4286" s="80"/>
    </row>
    <row r="4287" spans="1:11" x14ac:dyDescent="0.2">
      <c r="A4287" s="25"/>
      <c r="B4287" s="5"/>
      <c r="C4287" s="3"/>
      <c r="D4287" s="61"/>
      <c r="E4287" s="76"/>
      <c r="F4287" s="48"/>
      <c r="G4287" s="3"/>
      <c r="H4287" s="49"/>
      <c r="I4287" s="6"/>
      <c r="J4287" s="50"/>
      <c r="K4287" s="80"/>
    </row>
    <row r="4288" spans="1:11" x14ac:dyDescent="0.2">
      <c r="A4288" s="98" t="s">
        <v>6465</v>
      </c>
      <c r="B4288" s="98"/>
      <c r="C4288" s="98"/>
      <c r="D4288" s="98"/>
      <c r="E4288" s="76"/>
      <c r="F4288" s="48"/>
      <c r="G4288" s="3"/>
      <c r="H4288" s="49"/>
      <c r="I4288" s="6"/>
      <c r="J4288" s="50"/>
      <c r="K4288" s="80"/>
    </row>
    <row r="4289" spans="1:11" x14ac:dyDescent="0.2">
      <c r="A4289" s="91" t="s">
        <v>6466</v>
      </c>
      <c r="B4289" s="92"/>
      <c r="C4289" s="92"/>
      <c r="D4289" s="93"/>
      <c r="H4289" s="77"/>
      <c r="I4289" s="79"/>
    </row>
    <row r="4290" spans="1:11" ht="33.75" x14ac:dyDescent="0.2">
      <c r="A4290" s="66" t="s">
        <v>6467</v>
      </c>
      <c r="B4290" s="66" t="s">
        <v>6468</v>
      </c>
      <c r="C4290" s="67" t="s">
        <v>6469</v>
      </c>
      <c r="D4290" s="67" t="s">
        <v>6470</v>
      </c>
    </row>
    <row r="4291" spans="1:11" x14ac:dyDescent="0.2">
      <c r="A4291" s="68">
        <v>2022</v>
      </c>
      <c r="B4291" s="68">
        <v>27</v>
      </c>
      <c r="C4291" s="69">
        <v>44739</v>
      </c>
      <c r="D4291" s="69">
        <v>48392</v>
      </c>
      <c r="H4291" s="77"/>
    </row>
    <row r="4292" spans="1:11" s="81" customFormat="1" x14ac:dyDescent="0.2">
      <c r="A4292" s="70">
        <v>2020</v>
      </c>
      <c r="B4292" s="70">
        <v>36</v>
      </c>
      <c r="C4292" s="71">
        <v>44013</v>
      </c>
      <c r="D4292" s="71">
        <v>47665</v>
      </c>
      <c r="E4292" s="51"/>
      <c r="F4292" s="51"/>
      <c r="G4292" s="10"/>
      <c r="H4292" s="77"/>
      <c r="J4292" s="10"/>
      <c r="K4292" s="51"/>
    </row>
    <row r="4293" spans="1:11" s="81" customFormat="1" x14ac:dyDescent="0.2">
      <c r="A4293" s="70">
        <v>2017</v>
      </c>
      <c r="B4293" s="70">
        <v>52</v>
      </c>
      <c r="C4293" s="71">
        <v>43038</v>
      </c>
      <c r="D4293" s="71">
        <v>46690</v>
      </c>
      <c r="E4293" s="51"/>
      <c r="F4293" s="51"/>
      <c r="G4293" s="10"/>
      <c r="H4293" s="77"/>
      <c r="J4293" s="10"/>
      <c r="K4293" s="51"/>
    </row>
    <row r="4294" spans="1:11" s="81" customFormat="1" x14ac:dyDescent="0.2">
      <c r="A4294" s="70">
        <v>2014</v>
      </c>
      <c r="B4294" s="70">
        <v>128</v>
      </c>
      <c r="C4294" s="71">
        <v>41830</v>
      </c>
      <c r="D4294" s="71">
        <f t="shared" ref="D4294:D4295" si="46">IF(C4294="","",(DATE(YEAR(C4294)+10,MONTH(C4294),DAY(C4294))))</f>
        <v>45483</v>
      </c>
      <c r="E4294" s="51"/>
      <c r="F4294" s="51"/>
      <c r="G4294" s="10"/>
      <c r="H4294" s="77"/>
      <c r="J4294" s="10"/>
      <c r="K4294" s="51"/>
    </row>
    <row r="4295" spans="1:11" x14ac:dyDescent="0.2">
      <c r="A4295" s="72">
        <v>2013</v>
      </c>
      <c r="B4295" s="72">
        <v>85</v>
      </c>
      <c r="C4295" s="73">
        <v>41579</v>
      </c>
      <c r="D4295" s="73">
        <f t="shared" si="46"/>
        <v>45231</v>
      </c>
    </row>
    <row r="4296" spans="1:11" s="81" customFormat="1" x14ac:dyDescent="0.2">
      <c r="A4296" s="72">
        <v>2010</v>
      </c>
      <c r="B4296" s="72">
        <v>82</v>
      </c>
      <c r="C4296" s="73">
        <v>40470</v>
      </c>
      <c r="D4296" s="73">
        <v>44123</v>
      </c>
      <c r="E4296" s="51"/>
      <c r="F4296" s="51"/>
      <c r="G4296" s="82"/>
      <c r="H4296" s="83"/>
      <c r="J4296" s="10"/>
      <c r="K4296" s="51"/>
    </row>
    <row r="4297" spans="1:11" s="81" customFormat="1" x14ac:dyDescent="0.2">
      <c r="A4297" s="72">
        <v>2010</v>
      </c>
      <c r="B4297" s="72">
        <v>47</v>
      </c>
      <c r="C4297" s="73">
        <v>40366</v>
      </c>
      <c r="D4297" s="73">
        <v>44019</v>
      </c>
      <c r="E4297" s="51"/>
      <c r="F4297" s="51"/>
      <c r="G4297" s="82"/>
      <c r="H4297" s="83"/>
      <c r="J4297" s="10"/>
      <c r="K4297" s="51"/>
    </row>
    <row r="4298" spans="1:11" s="81" customFormat="1" x14ac:dyDescent="0.2">
      <c r="A4298" s="72">
        <v>2008</v>
      </c>
      <c r="B4298" s="72">
        <v>41</v>
      </c>
      <c r="C4298" s="73">
        <v>39633</v>
      </c>
      <c r="D4298" s="73">
        <v>43285</v>
      </c>
      <c r="E4298" s="51"/>
      <c r="F4298" s="51"/>
      <c r="G4298" s="82"/>
      <c r="H4298" s="83"/>
      <c r="J4298" s="10"/>
      <c r="K4298" s="51"/>
    </row>
    <row r="4299" spans="1:11" x14ac:dyDescent="0.2">
      <c r="A4299" s="72">
        <v>2006</v>
      </c>
      <c r="B4299" s="72">
        <v>152</v>
      </c>
      <c r="C4299" s="73">
        <v>39043</v>
      </c>
      <c r="D4299" s="73">
        <v>42696</v>
      </c>
    </row>
    <row r="4300" spans="1:11" s="81" customFormat="1" x14ac:dyDescent="0.2">
      <c r="A4300" s="72">
        <v>2006</v>
      </c>
      <c r="B4300" s="72">
        <v>83</v>
      </c>
      <c r="C4300" s="73">
        <v>38905</v>
      </c>
      <c r="D4300" s="73">
        <v>42558</v>
      </c>
      <c r="E4300" s="51"/>
      <c r="F4300" s="51"/>
      <c r="G4300" s="82"/>
      <c r="H4300" s="84"/>
      <c r="J4300" s="10"/>
      <c r="K4300" s="51"/>
    </row>
    <row r="4301" spans="1:11" x14ac:dyDescent="0.2">
      <c r="A4301" s="72">
        <v>2004</v>
      </c>
      <c r="B4301" s="72">
        <v>40</v>
      </c>
      <c r="C4301" s="73">
        <v>38160</v>
      </c>
      <c r="D4301" s="73">
        <v>41812</v>
      </c>
    </row>
    <row r="4302" spans="1:11" x14ac:dyDescent="0.2">
      <c r="A4302" s="72">
        <v>2003</v>
      </c>
      <c r="B4302" s="72">
        <v>2</v>
      </c>
      <c r="C4302" s="73">
        <v>37760</v>
      </c>
      <c r="D4302" s="73">
        <v>41572</v>
      </c>
    </row>
    <row r="4303" spans="1:11" x14ac:dyDescent="0.2">
      <c r="A4303" s="72">
        <v>2002</v>
      </c>
      <c r="B4303" s="72">
        <v>131</v>
      </c>
      <c r="C4303" s="73">
        <v>37559</v>
      </c>
      <c r="D4303" s="73">
        <v>41572</v>
      </c>
    </row>
    <row r="4304" spans="1:11" x14ac:dyDescent="0.2">
      <c r="A4304" s="72">
        <v>2000</v>
      </c>
      <c r="B4304" s="72">
        <v>27</v>
      </c>
      <c r="C4304" s="73">
        <v>36699</v>
      </c>
      <c r="D4304" s="73">
        <v>41572</v>
      </c>
    </row>
    <row r="4305" spans="1:4" x14ac:dyDescent="0.2">
      <c r="A4305" s="72">
        <v>1999</v>
      </c>
      <c r="B4305" s="72">
        <v>35</v>
      </c>
      <c r="C4305" s="73">
        <v>36336</v>
      </c>
      <c r="D4305" s="73">
        <v>37797</v>
      </c>
    </row>
    <row r="4306" spans="1:4" x14ac:dyDescent="0.2">
      <c r="A4306" s="72">
        <v>1997</v>
      </c>
      <c r="B4306" s="72">
        <v>47</v>
      </c>
      <c r="C4306" s="73">
        <v>35713</v>
      </c>
      <c r="D4306" s="73">
        <v>37174</v>
      </c>
    </row>
    <row r="4307" spans="1:4" x14ac:dyDescent="0.2">
      <c r="A4307" s="72">
        <v>1996</v>
      </c>
      <c r="B4307" s="72">
        <v>101</v>
      </c>
      <c r="C4307" s="73">
        <v>35257</v>
      </c>
      <c r="D4307" s="73">
        <v>41572</v>
      </c>
    </row>
    <row r="4308" spans="1:4" x14ac:dyDescent="0.2">
      <c r="A4308" s="72">
        <v>1994</v>
      </c>
      <c r="B4308" s="72">
        <v>136</v>
      </c>
      <c r="C4308" s="73">
        <v>34680</v>
      </c>
      <c r="D4308" s="73">
        <v>41572</v>
      </c>
    </row>
    <row r="4309" spans="1:4" x14ac:dyDescent="0.2">
      <c r="A4309" s="72">
        <v>1994</v>
      </c>
      <c r="B4309" s="72">
        <v>74</v>
      </c>
      <c r="C4309" s="73">
        <v>34523</v>
      </c>
      <c r="D4309" s="73">
        <v>41572</v>
      </c>
    </row>
    <row r="4310" spans="1:4" x14ac:dyDescent="0.2">
      <c r="A4310" s="72">
        <v>1993</v>
      </c>
      <c r="B4310" s="72">
        <v>47</v>
      </c>
      <c r="C4310" s="73">
        <v>34152</v>
      </c>
      <c r="D4310" s="73">
        <v>41572</v>
      </c>
    </row>
    <row r="4311" spans="1:4" x14ac:dyDescent="0.2">
      <c r="A4311" s="72">
        <v>1992</v>
      </c>
      <c r="B4311" s="72">
        <v>188</v>
      </c>
      <c r="C4311" s="73">
        <v>33966</v>
      </c>
      <c r="D4311" s="73">
        <v>41572</v>
      </c>
    </row>
    <row r="4312" spans="1:4" x14ac:dyDescent="0.2">
      <c r="A4312" s="72">
        <v>1990</v>
      </c>
      <c r="B4312" s="72">
        <v>223</v>
      </c>
      <c r="C4312" s="73">
        <v>33227</v>
      </c>
      <c r="D4312" s="73">
        <v>41572</v>
      </c>
    </row>
    <row r="4313" spans="1:4" x14ac:dyDescent="0.2">
      <c r="A4313" s="72">
        <v>1989</v>
      </c>
      <c r="B4313" s="72">
        <v>54</v>
      </c>
      <c r="C4313" s="73">
        <v>32700</v>
      </c>
      <c r="D4313" s="73">
        <v>41572</v>
      </c>
    </row>
    <row r="4314" spans="1:4" x14ac:dyDescent="0.2">
      <c r="A4314" s="72">
        <v>1988</v>
      </c>
      <c r="B4314" s="72">
        <v>113</v>
      </c>
      <c r="C4314" s="73">
        <v>32437</v>
      </c>
      <c r="D4314" s="73">
        <v>41572</v>
      </c>
    </row>
    <row r="4315" spans="1:4" x14ac:dyDescent="0.2">
      <c r="A4315" s="72">
        <v>1986</v>
      </c>
      <c r="B4315" s="72">
        <v>118</v>
      </c>
      <c r="C4315" s="73">
        <v>31603</v>
      </c>
      <c r="D4315" s="73">
        <v>41572</v>
      </c>
    </row>
    <row r="4316" spans="1:4" x14ac:dyDescent="0.2">
      <c r="A4316" s="72">
        <v>1984</v>
      </c>
      <c r="B4316" s="72">
        <v>62</v>
      </c>
      <c r="C4316" s="73">
        <v>30820</v>
      </c>
      <c r="D4316" s="73">
        <v>41572</v>
      </c>
    </row>
  </sheetData>
  <sheetProtection algorithmName="SHA-512" hashValue="KMaCFwXy33EBXK3U+TEgO8YhTSHrnf0AqeoWTIs4zx1qMnLgQuu4rP0/KyLozLWnoFXJK8Aq3CKj8OpV4jAX/Q==" saltValue="wcg6WLAE2MhejizNQnvqjg==" spinCount="100000" sheet="1" objects="1" scenarios="1" sort="0" autoFilter="0"/>
  <autoFilter ref="A3:K4282" xr:uid="{5A36D16A-674B-4FA8-B4F2-83BE8BF0FCE6}">
    <sortState xmlns:xlrd2="http://schemas.microsoft.com/office/spreadsheetml/2017/richdata2" ref="A4:K4282">
      <sortCondition ref="D3:D4282"/>
    </sortState>
  </autoFilter>
  <mergeCells count="5">
    <mergeCell ref="A4289:D4289"/>
    <mergeCell ref="C4284:D4284"/>
    <mergeCell ref="A2:K2"/>
    <mergeCell ref="I1:J1"/>
    <mergeCell ref="A4288:D4288"/>
  </mergeCells>
  <conditionalFormatting sqref="K4:K4283">
    <cfRule type="cellIs" dxfId="0" priority="1" operator="equal">
      <formula>0</formula>
    </cfRule>
  </conditionalFormatting>
  <hyperlinks>
    <hyperlink ref="C4284:D4284" location="'Itemizations (2)'!A4" display="Jump to top of sheet" xr:uid="{262575C2-98D6-48CA-B4CA-A3EF38FC65D0}"/>
    <hyperlink ref="H1" location="'for Website'!H4284" display="Jump to GRAND TOTALS" xr:uid="{D97EB3FB-8A2A-477D-B83E-06D0166A4E86}"/>
    <hyperlink ref="I1:J1" location="'for Website'!A4288" display="Jump to Capital Budget Itemization Acts List" xr:uid="{5910D819-3B4A-4B5C-9B57-9268ACD3F3BD}"/>
  </hyperlinks>
  <printOptions horizontalCentered="1" gridLines="1"/>
  <pageMargins left="0.5" right="0.5" top="0.5" bottom="0.5" header="0.5" footer="0.5"/>
  <pageSetup scale="67" fitToHeight="0" orientation="landscape" r:id="rId1"/>
  <headerFooter alignWithMargins="0">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428"/>
  <sheetViews>
    <sheetView workbookViewId="0">
      <selection activeCell="A15" sqref="A15"/>
    </sheetView>
  </sheetViews>
  <sheetFormatPr defaultRowHeight="12.75" x14ac:dyDescent="0.2"/>
  <cols>
    <col min="1" max="1" width="52.28515625" bestFit="1" customWidth="1"/>
    <col min="2" max="4" width="12.7109375" bestFit="1" customWidth="1"/>
  </cols>
  <sheetData>
    <row r="1" spans="1:4" x14ac:dyDescent="0.2">
      <c r="A1" s="10"/>
      <c r="B1" s="11" t="s">
        <v>1861</v>
      </c>
      <c r="C1" s="12"/>
      <c r="D1" s="13"/>
    </row>
    <row r="2" spans="1:4" x14ac:dyDescent="0.2">
      <c r="A2" s="2" t="s">
        <v>1598</v>
      </c>
      <c r="B2" s="11" t="s">
        <v>1599</v>
      </c>
      <c r="C2" s="12" t="s">
        <v>1600</v>
      </c>
      <c r="D2" s="12" t="s">
        <v>1601</v>
      </c>
    </row>
    <row r="3" spans="1:4" ht="25.5" x14ac:dyDescent="0.2">
      <c r="A3" s="9" t="s">
        <v>1602</v>
      </c>
      <c r="B3" s="14"/>
    </row>
    <row r="4" spans="1:4" x14ac:dyDescent="0.2">
      <c r="A4" s="15" t="s">
        <v>1474</v>
      </c>
      <c r="B4" s="14"/>
    </row>
    <row r="5" spans="1:4" x14ac:dyDescent="0.2">
      <c r="A5" s="16" t="s">
        <v>1475</v>
      </c>
      <c r="B5" s="14"/>
    </row>
    <row r="6" spans="1:4" ht="25.5" x14ac:dyDescent="0.2">
      <c r="A6" s="17" t="s">
        <v>30</v>
      </c>
      <c r="B6" s="14">
        <v>1650000</v>
      </c>
      <c r="C6" s="14">
        <v>1650000</v>
      </c>
    </row>
    <row r="7" spans="1:4" ht="76.5" x14ac:dyDescent="0.2">
      <c r="A7" s="17" t="s">
        <v>1476</v>
      </c>
      <c r="B7" s="14">
        <v>10000000</v>
      </c>
      <c r="C7" s="14">
        <v>10000000</v>
      </c>
    </row>
    <row r="8" spans="1:4" x14ac:dyDescent="0.2">
      <c r="A8" s="16" t="s">
        <v>1477</v>
      </c>
      <c r="B8" s="14"/>
    </row>
    <row r="9" spans="1:4" ht="25.5" x14ac:dyDescent="0.2">
      <c r="A9" s="17" t="s">
        <v>1478</v>
      </c>
      <c r="B9" s="14">
        <v>7000000</v>
      </c>
      <c r="D9" s="14">
        <v>7000000</v>
      </c>
    </row>
    <row r="10" spans="1:4" ht="25.5" x14ac:dyDescent="0.2">
      <c r="A10" s="16" t="s">
        <v>1606</v>
      </c>
      <c r="B10" s="14"/>
    </row>
    <row r="11" spans="1:4" ht="25.5" x14ac:dyDescent="0.2">
      <c r="A11" s="17" t="s">
        <v>1607</v>
      </c>
      <c r="B11" s="14">
        <v>5000000</v>
      </c>
      <c r="C11" s="14">
        <v>5000000</v>
      </c>
    </row>
    <row r="12" spans="1:4" x14ac:dyDescent="0.2">
      <c r="A12" s="15" t="s">
        <v>1608</v>
      </c>
      <c r="B12" s="14"/>
      <c r="C12" s="14"/>
    </row>
    <row r="13" spans="1:4" x14ac:dyDescent="0.2">
      <c r="A13" s="16" t="s">
        <v>510</v>
      </c>
      <c r="B13" s="14"/>
      <c r="C13" s="14"/>
    </row>
    <row r="14" spans="1:4" ht="38.25" x14ac:dyDescent="0.2">
      <c r="A14" s="17" t="s">
        <v>959</v>
      </c>
      <c r="B14" s="14">
        <v>15000000</v>
      </c>
      <c r="C14" s="14">
        <v>15000000</v>
      </c>
    </row>
    <row r="15" spans="1:4" ht="38.25" x14ac:dyDescent="0.2">
      <c r="A15" s="17" t="s">
        <v>720</v>
      </c>
      <c r="B15" s="14">
        <v>15000000</v>
      </c>
      <c r="C15" s="14">
        <v>15000000</v>
      </c>
    </row>
    <row r="16" spans="1:4" ht="25.5" x14ac:dyDescent="0.2">
      <c r="A16" s="17" t="s">
        <v>846</v>
      </c>
      <c r="B16" s="14">
        <v>10000000</v>
      </c>
      <c r="C16" s="14">
        <v>10000000</v>
      </c>
    </row>
    <row r="17" spans="1:4" ht="38.25" x14ac:dyDescent="0.2">
      <c r="A17" s="17" t="s">
        <v>1149</v>
      </c>
      <c r="B17" s="14">
        <v>20000000</v>
      </c>
      <c r="C17" s="14">
        <v>20000000</v>
      </c>
    </row>
    <row r="18" spans="1:4" ht="38.25" x14ac:dyDescent="0.2">
      <c r="A18" s="17" t="s">
        <v>841</v>
      </c>
      <c r="B18" s="14">
        <v>10000000</v>
      </c>
      <c r="C18" s="14">
        <v>10000000</v>
      </c>
    </row>
    <row r="19" spans="1:4" ht="38.25" x14ac:dyDescent="0.2">
      <c r="A19" s="17" t="s">
        <v>957</v>
      </c>
      <c r="B19" s="14">
        <v>5000000</v>
      </c>
      <c r="D19" s="14">
        <v>5000000</v>
      </c>
    </row>
    <row r="20" spans="1:4" ht="25.5" x14ac:dyDescent="0.2">
      <c r="A20" s="17" t="s">
        <v>958</v>
      </c>
      <c r="B20" s="14">
        <v>25000000</v>
      </c>
      <c r="C20" s="14">
        <v>25000000</v>
      </c>
    </row>
    <row r="21" spans="1:4" ht="38.25" x14ac:dyDescent="0.2">
      <c r="A21" s="17" t="s">
        <v>1551</v>
      </c>
      <c r="B21" s="14">
        <v>5000000</v>
      </c>
      <c r="D21" s="14">
        <v>5000000</v>
      </c>
    </row>
    <row r="22" spans="1:4" ht="38.25" x14ac:dyDescent="0.2">
      <c r="A22" s="17" t="s">
        <v>1438</v>
      </c>
      <c r="B22" s="14">
        <v>15000000</v>
      </c>
      <c r="D22" s="14">
        <v>15000000</v>
      </c>
    </row>
    <row r="23" spans="1:4" ht="25.5" x14ac:dyDescent="0.2">
      <c r="A23" s="17" t="s">
        <v>1439</v>
      </c>
      <c r="B23" s="14">
        <v>10000000</v>
      </c>
      <c r="C23" s="14">
        <v>10000000</v>
      </c>
    </row>
    <row r="24" spans="1:4" ht="38.25" x14ac:dyDescent="0.2">
      <c r="A24" s="17" t="s">
        <v>1440</v>
      </c>
      <c r="B24" s="14">
        <v>10000000</v>
      </c>
      <c r="D24" s="14">
        <v>10000000</v>
      </c>
    </row>
    <row r="25" spans="1:4" ht="51" x14ac:dyDescent="0.2">
      <c r="A25" s="17" t="s">
        <v>87</v>
      </c>
      <c r="B25" s="14">
        <v>3500000</v>
      </c>
      <c r="C25" s="14">
        <v>3500000</v>
      </c>
    </row>
    <row r="26" spans="1:4" x14ac:dyDescent="0.2">
      <c r="A26" s="17" t="s">
        <v>714</v>
      </c>
      <c r="B26" s="14">
        <v>35393000</v>
      </c>
      <c r="C26" s="14">
        <v>35393000</v>
      </c>
    </row>
    <row r="27" spans="1:4" ht="25.5" x14ac:dyDescent="0.2">
      <c r="A27" s="17" t="s">
        <v>715</v>
      </c>
      <c r="B27" s="14">
        <v>20000000</v>
      </c>
      <c r="C27" s="14">
        <v>20000000</v>
      </c>
    </row>
    <row r="28" spans="1:4" ht="25.5" x14ac:dyDescent="0.2">
      <c r="A28" s="17" t="s">
        <v>88</v>
      </c>
      <c r="B28" s="14">
        <v>15000000</v>
      </c>
      <c r="C28" s="14">
        <v>15000000</v>
      </c>
    </row>
    <row r="29" spans="1:4" ht="38.25" x14ac:dyDescent="0.2">
      <c r="A29" s="17" t="s">
        <v>584</v>
      </c>
      <c r="B29" s="14">
        <v>25000000</v>
      </c>
      <c r="C29" s="14">
        <v>25000000</v>
      </c>
    </row>
    <row r="30" spans="1:4" ht="38.25" x14ac:dyDescent="0.2">
      <c r="A30" s="17" t="s">
        <v>434</v>
      </c>
      <c r="B30" s="14">
        <v>10000000</v>
      </c>
      <c r="C30" s="14">
        <v>10000000</v>
      </c>
    </row>
    <row r="31" spans="1:4" ht="38.25" x14ac:dyDescent="0.2">
      <c r="A31" s="17" t="s">
        <v>569</v>
      </c>
      <c r="B31" s="14">
        <v>5000000</v>
      </c>
      <c r="C31" s="14">
        <v>5000000</v>
      </c>
    </row>
    <row r="32" spans="1:4" ht="38.25" x14ac:dyDescent="0.2">
      <c r="A32" s="17" t="s">
        <v>1226</v>
      </c>
      <c r="B32" s="14">
        <v>38000000</v>
      </c>
      <c r="C32" s="14">
        <v>38000000</v>
      </c>
    </row>
    <row r="33" spans="1:4" ht="51" x14ac:dyDescent="0.2">
      <c r="A33" s="17" t="s">
        <v>1496</v>
      </c>
      <c r="B33" s="14">
        <v>15000000</v>
      </c>
      <c r="C33" s="14">
        <v>15000000</v>
      </c>
    </row>
    <row r="34" spans="1:4" ht="38.25" x14ac:dyDescent="0.2">
      <c r="A34" s="17" t="s">
        <v>1386</v>
      </c>
      <c r="B34" s="14">
        <v>9000000</v>
      </c>
      <c r="C34" s="14">
        <v>9000000</v>
      </c>
    </row>
    <row r="35" spans="1:4" ht="51" x14ac:dyDescent="0.2">
      <c r="A35" s="17" t="s">
        <v>1052</v>
      </c>
      <c r="B35" s="14">
        <v>5000000</v>
      </c>
      <c r="C35" s="14">
        <v>5000000</v>
      </c>
    </row>
    <row r="36" spans="1:4" x14ac:dyDescent="0.2">
      <c r="A36" s="17" t="s">
        <v>1053</v>
      </c>
      <c r="B36" s="14">
        <v>5500000</v>
      </c>
      <c r="D36" s="14">
        <v>5500000</v>
      </c>
    </row>
    <row r="37" spans="1:4" ht="25.5" x14ac:dyDescent="0.2">
      <c r="A37" s="17" t="s">
        <v>1054</v>
      </c>
      <c r="B37" s="14">
        <v>10000000</v>
      </c>
      <c r="C37" s="14">
        <v>10000000</v>
      </c>
    </row>
    <row r="38" spans="1:4" ht="51" x14ac:dyDescent="0.2">
      <c r="A38" s="17" t="s">
        <v>1055</v>
      </c>
      <c r="B38" s="14">
        <v>5000000</v>
      </c>
      <c r="C38" s="14">
        <v>5000000</v>
      </c>
    </row>
    <row r="39" spans="1:4" ht="38.25" x14ac:dyDescent="0.2">
      <c r="A39" s="17" t="s">
        <v>1056</v>
      </c>
      <c r="B39" s="14">
        <v>12500000</v>
      </c>
      <c r="C39" s="14">
        <v>12500000</v>
      </c>
    </row>
    <row r="40" spans="1:4" ht="63.75" x14ac:dyDescent="0.2">
      <c r="A40" s="17" t="s">
        <v>269</v>
      </c>
      <c r="B40" s="14">
        <v>5000000</v>
      </c>
      <c r="C40" s="14">
        <v>5000000</v>
      </c>
    </row>
    <row r="41" spans="1:4" ht="51" x14ac:dyDescent="0.2">
      <c r="A41" s="17" t="s">
        <v>310</v>
      </c>
      <c r="B41" s="14">
        <v>70000000</v>
      </c>
      <c r="D41" s="14">
        <v>70000000</v>
      </c>
    </row>
    <row r="42" spans="1:4" ht="51" x14ac:dyDescent="0.2">
      <c r="A42" s="17" t="s">
        <v>72</v>
      </c>
      <c r="B42" s="14">
        <v>10000000</v>
      </c>
      <c r="C42" s="14">
        <v>10000000</v>
      </c>
    </row>
    <row r="43" spans="1:4" ht="38.25" x14ac:dyDescent="0.2">
      <c r="A43" s="17" t="s">
        <v>377</v>
      </c>
      <c r="B43" s="14">
        <v>3000000</v>
      </c>
      <c r="C43" s="14">
        <v>3000000</v>
      </c>
    </row>
    <row r="44" spans="1:4" ht="51" x14ac:dyDescent="0.2">
      <c r="A44" s="17" t="s">
        <v>53</v>
      </c>
      <c r="B44" s="14">
        <v>15000000</v>
      </c>
      <c r="C44" s="14">
        <v>15000000</v>
      </c>
    </row>
    <row r="45" spans="1:4" ht="51" x14ac:dyDescent="0.2">
      <c r="A45" s="17" t="s">
        <v>774</v>
      </c>
      <c r="B45" s="14">
        <v>40000000</v>
      </c>
      <c r="C45" s="14">
        <v>40000000</v>
      </c>
    </row>
    <row r="46" spans="1:4" ht="25.5" x14ac:dyDescent="0.2">
      <c r="A46" s="17" t="s">
        <v>775</v>
      </c>
      <c r="B46" s="14">
        <v>6000000</v>
      </c>
      <c r="C46" s="14">
        <v>6000000</v>
      </c>
    </row>
    <row r="47" spans="1:4" ht="38.25" x14ac:dyDescent="0.2">
      <c r="A47" s="17" t="s">
        <v>776</v>
      </c>
      <c r="B47" s="14">
        <v>1500000</v>
      </c>
      <c r="C47" s="14">
        <v>1500000</v>
      </c>
    </row>
    <row r="48" spans="1:4" ht="25.5" x14ac:dyDescent="0.2">
      <c r="A48" s="17" t="s">
        <v>1388</v>
      </c>
      <c r="B48" s="14">
        <v>1500000</v>
      </c>
      <c r="C48" s="14">
        <v>1500000</v>
      </c>
    </row>
    <row r="49" spans="1:4" ht="25.5" x14ac:dyDescent="0.2">
      <c r="A49" s="17" t="s">
        <v>1497</v>
      </c>
      <c r="B49" s="14">
        <v>1000000</v>
      </c>
      <c r="C49" s="14">
        <v>1000000</v>
      </c>
    </row>
    <row r="50" spans="1:4" ht="38.25" x14ac:dyDescent="0.2">
      <c r="A50" s="17" t="s">
        <v>1224</v>
      </c>
      <c r="B50" s="14">
        <v>15000000</v>
      </c>
      <c r="D50" s="14">
        <v>15000000</v>
      </c>
    </row>
    <row r="51" spans="1:4" ht="51" x14ac:dyDescent="0.2">
      <c r="A51" s="17" t="s">
        <v>1225</v>
      </c>
      <c r="B51" s="14">
        <v>2500000</v>
      </c>
      <c r="C51" s="14">
        <v>2500000</v>
      </c>
    </row>
    <row r="52" spans="1:4" ht="25.5" x14ac:dyDescent="0.2">
      <c r="A52" s="17" t="s">
        <v>299</v>
      </c>
      <c r="B52" s="14">
        <v>45000000</v>
      </c>
      <c r="C52" s="14">
        <v>45000000</v>
      </c>
    </row>
    <row r="53" spans="1:4" ht="89.25" x14ac:dyDescent="0.2">
      <c r="A53" s="17" t="s">
        <v>264</v>
      </c>
      <c r="B53" s="14">
        <v>5000000</v>
      </c>
      <c r="C53" s="14">
        <v>5000000</v>
      </c>
    </row>
    <row r="54" spans="1:4" ht="63.75" x14ac:dyDescent="0.2">
      <c r="A54" s="17" t="s">
        <v>265</v>
      </c>
      <c r="B54" s="14">
        <v>1500000</v>
      </c>
      <c r="C54" s="14">
        <v>1500000</v>
      </c>
    </row>
    <row r="55" spans="1:4" ht="38.25" x14ac:dyDescent="0.2">
      <c r="A55" s="17" t="s">
        <v>348</v>
      </c>
      <c r="B55" s="14">
        <v>1500000</v>
      </c>
      <c r="C55" s="14">
        <v>1500000</v>
      </c>
    </row>
    <row r="56" spans="1:4" ht="51" x14ac:dyDescent="0.2">
      <c r="A56" s="17" t="s">
        <v>591</v>
      </c>
      <c r="B56" s="14">
        <v>10000000</v>
      </c>
      <c r="C56" s="14">
        <v>10000000</v>
      </c>
    </row>
    <row r="57" spans="1:4" ht="63.75" x14ac:dyDescent="0.2">
      <c r="A57" s="17" t="s">
        <v>358</v>
      </c>
      <c r="B57" s="14">
        <v>10000000</v>
      </c>
      <c r="D57" s="14">
        <v>10000000</v>
      </c>
    </row>
    <row r="58" spans="1:4" ht="25.5" x14ac:dyDescent="0.2">
      <c r="A58" s="17" t="s">
        <v>471</v>
      </c>
      <c r="B58" s="14">
        <v>30000000</v>
      </c>
      <c r="C58" s="14">
        <v>30000000</v>
      </c>
    </row>
    <row r="59" spans="1:4" ht="89.25" x14ac:dyDescent="0.2">
      <c r="A59" s="17" t="s">
        <v>667</v>
      </c>
      <c r="B59" s="14">
        <v>10000000</v>
      </c>
      <c r="C59" s="14">
        <v>10000000</v>
      </c>
    </row>
    <row r="60" spans="1:4" ht="76.5" x14ac:dyDescent="0.2">
      <c r="A60" s="17" t="s">
        <v>393</v>
      </c>
      <c r="B60" s="14">
        <v>12000000</v>
      </c>
      <c r="C60" s="14">
        <v>12000000</v>
      </c>
    </row>
    <row r="61" spans="1:4" ht="76.5" x14ac:dyDescent="0.2">
      <c r="A61" s="17" t="s">
        <v>526</v>
      </c>
      <c r="B61" s="14">
        <v>8000000</v>
      </c>
      <c r="C61" s="14">
        <v>8000000</v>
      </c>
    </row>
    <row r="62" spans="1:4" ht="63.75" x14ac:dyDescent="0.2">
      <c r="A62" s="17" t="s">
        <v>590</v>
      </c>
      <c r="B62" s="14">
        <v>950000</v>
      </c>
      <c r="C62" s="14">
        <v>950000</v>
      </c>
    </row>
    <row r="63" spans="1:4" ht="51" x14ac:dyDescent="0.2">
      <c r="A63" s="17" t="s">
        <v>531</v>
      </c>
      <c r="B63" s="14">
        <v>5000000</v>
      </c>
      <c r="C63" s="14">
        <v>5000000</v>
      </c>
    </row>
    <row r="64" spans="1:4" ht="25.5" x14ac:dyDescent="0.2">
      <c r="A64" s="17" t="s">
        <v>532</v>
      </c>
      <c r="B64" s="14">
        <v>12000000</v>
      </c>
      <c r="C64" s="14">
        <v>12000000</v>
      </c>
    </row>
    <row r="65" spans="1:4" ht="63.75" x14ac:dyDescent="0.2">
      <c r="A65" s="17" t="s">
        <v>73</v>
      </c>
      <c r="B65" s="14">
        <v>4500000</v>
      </c>
      <c r="C65" s="14">
        <v>4500000</v>
      </c>
    </row>
    <row r="66" spans="1:4" ht="76.5" x14ac:dyDescent="0.2">
      <c r="A66" s="17" t="s">
        <v>74</v>
      </c>
      <c r="B66" s="14">
        <v>3000000</v>
      </c>
      <c r="C66" s="14">
        <v>3000000</v>
      </c>
    </row>
    <row r="67" spans="1:4" ht="63.75" x14ac:dyDescent="0.2">
      <c r="A67" s="17" t="s">
        <v>320</v>
      </c>
      <c r="B67" s="14">
        <v>3500000</v>
      </c>
      <c r="C67" s="14">
        <v>3500000</v>
      </c>
    </row>
    <row r="68" spans="1:4" ht="25.5" x14ac:dyDescent="0.2">
      <c r="A68" s="17" t="s">
        <v>40</v>
      </c>
      <c r="B68" s="14">
        <v>1000000</v>
      </c>
      <c r="C68" s="14">
        <v>1000000</v>
      </c>
    </row>
    <row r="69" spans="1:4" ht="38.25" x14ac:dyDescent="0.2">
      <c r="A69" s="17" t="s">
        <v>41</v>
      </c>
      <c r="B69" s="14">
        <v>350000</v>
      </c>
      <c r="C69" s="14">
        <v>350000</v>
      </c>
    </row>
    <row r="70" spans="1:4" ht="38.25" x14ac:dyDescent="0.2">
      <c r="A70" s="17" t="s">
        <v>432</v>
      </c>
      <c r="B70" s="14">
        <v>1000000</v>
      </c>
      <c r="C70" s="14">
        <v>1000000</v>
      </c>
    </row>
    <row r="71" spans="1:4" ht="76.5" x14ac:dyDescent="0.2">
      <c r="A71" s="17" t="s">
        <v>607</v>
      </c>
      <c r="B71" s="14">
        <v>40000000</v>
      </c>
      <c r="C71" s="14">
        <v>40000000</v>
      </c>
    </row>
    <row r="72" spans="1:4" x14ac:dyDescent="0.2">
      <c r="A72" s="17" t="s">
        <v>608</v>
      </c>
      <c r="B72" s="14"/>
      <c r="C72" s="14"/>
    </row>
    <row r="73" spans="1:4" ht="38.25" x14ac:dyDescent="0.2">
      <c r="A73" s="17" t="s">
        <v>609</v>
      </c>
      <c r="B73" s="14">
        <v>2500000</v>
      </c>
      <c r="C73" s="14">
        <v>2500000</v>
      </c>
    </row>
    <row r="74" spans="1:4" ht="76.5" x14ac:dyDescent="0.2">
      <c r="A74" s="17" t="s">
        <v>586</v>
      </c>
      <c r="B74" s="14">
        <v>5000000</v>
      </c>
      <c r="C74" s="14">
        <v>5000000</v>
      </c>
    </row>
    <row r="75" spans="1:4" ht="25.5" x14ac:dyDescent="0.2">
      <c r="A75" s="17" t="s">
        <v>587</v>
      </c>
      <c r="B75" s="14">
        <v>1000000</v>
      </c>
      <c r="D75" s="14">
        <v>1000000</v>
      </c>
    </row>
    <row r="76" spans="1:4" ht="25.5" x14ac:dyDescent="0.2">
      <c r="A76" s="17" t="s">
        <v>245</v>
      </c>
      <c r="B76" s="14">
        <v>1500000</v>
      </c>
      <c r="D76" s="14">
        <v>1500000</v>
      </c>
    </row>
    <row r="77" spans="1:4" x14ac:dyDescent="0.2">
      <c r="A77" s="16" t="s">
        <v>246</v>
      </c>
      <c r="B77" s="14"/>
    </row>
    <row r="78" spans="1:4" ht="25.5" x14ac:dyDescent="0.2">
      <c r="A78" s="17" t="s">
        <v>247</v>
      </c>
      <c r="B78" s="14">
        <v>6000000</v>
      </c>
      <c r="C78" s="14">
        <v>6000000</v>
      </c>
    </row>
    <row r="79" spans="1:4" ht="25.5" x14ac:dyDescent="0.2">
      <c r="A79" s="17" t="s">
        <v>433</v>
      </c>
      <c r="B79" s="14">
        <v>17000000</v>
      </c>
      <c r="C79" s="14">
        <v>17000000</v>
      </c>
    </row>
    <row r="80" spans="1:4" ht="25.5" x14ac:dyDescent="0.2">
      <c r="A80" s="17" t="s">
        <v>1094</v>
      </c>
      <c r="B80" s="14">
        <v>5000000</v>
      </c>
      <c r="C80" s="14">
        <v>5000000</v>
      </c>
    </row>
    <row r="81" spans="1:4" ht="38.25" x14ac:dyDescent="0.2">
      <c r="A81" s="17" t="s">
        <v>613</v>
      </c>
      <c r="B81" s="14">
        <v>2500000</v>
      </c>
      <c r="C81" s="14">
        <v>2500000</v>
      </c>
    </row>
    <row r="82" spans="1:4" ht="76.5" x14ac:dyDescent="0.2">
      <c r="A82" s="17" t="s">
        <v>614</v>
      </c>
      <c r="B82" s="14">
        <v>1500000</v>
      </c>
      <c r="C82" s="14">
        <v>1500000</v>
      </c>
    </row>
    <row r="83" spans="1:4" ht="38.25" x14ac:dyDescent="0.2">
      <c r="A83" s="17" t="s">
        <v>180</v>
      </c>
      <c r="B83" s="14">
        <v>1500000</v>
      </c>
      <c r="C83" s="14">
        <v>1500000</v>
      </c>
    </row>
    <row r="84" spans="1:4" ht="51" x14ac:dyDescent="0.2">
      <c r="A84" s="17" t="s">
        <v>17</v>
      </c>
      <c r="B84" s="14">
        <v>1000000</v>
      </c>
      <c r="C84" s="14">
        <v>1000000</v>
      </c>
    </row>
    <row r="85" spans="1:4" ht="25.5" x14ac:dyDescent="0.2">
      <c r="A85" s="17" t="s">
        <v>18</v>
      </c>
      <c r="B85" s="14">
        <v>1000000</v>
      </c>
      <c r="C85" s="14">
        <v>1000000</v>
      </c>
    </row>
    <row r="86" spans="1:4" ht="38.25" x14ac:dyDescent="0.2">
      <c r="A86" s="17" t="s">
        <v>19</v>
      </c>
      <c r="B86" s="14">
        <v>1000000</v>
      </c>
      <c r="C86" s="14">
        <v>1000000</v>
      </c>
    </row>
    <row r="87" spans="1:4" ht="51" x14ac:dyDescent="0.2">
      <c r="A87" s="17" t="s">
        <v>292</v>
      </c>
      <c r="B87" s="14">
        <v>5000000</v>
      </c>
      <c r="C87" s="14">
        <v>5000000</v>
      </c>
    </row>
    <row r="88" spans="1:4" ht="63.75" x14ac:dyDescent="0.2">
      <c r="A88" s="17" t="s">
        <v>293</v>
      </c>
      <c r="B88" s="14">
        <v>7000000</v>
      </c>
      <c r="D88" s="14">
        <v>7000000</v>
      </c>
    </row>
    <row r="89" spans="1:4" ht="38.25" x14ac:dyDescent="0.2">
      <c r="A89" s="17" t="s">
        <v>294</v>
      </c>
      <c r="B89" s="14">
        <v>750000</v>
      </c>
      <c r="C89" s="14">
        <v>750000</v>
      </c>
    </row>
    <row r="90" spans="1:4" ht="51" x14ac:dyDescent="0.2">
      <c r="A90" s="17" t="s">
        <v>295</v>
      </c>
      <c r="B90" s="14">
        <v>40000000</v>
      </c>
      <c r="C90" s="14">
        <v>40000000</v>
      </c>
    </row>
    <row r="91" spans="1:4" ht="25.5" x14ac:dyDescent="0.2">
      <c r="A91" s="17" t="s">
        <v>1042</v>
      </c>
      <c r="B91" s="14">
        <v>350000</v>
      </c>
      <c r="D91" s="14">
        <v>350000</v>
      </c>
    </row>
    <row r="92" spans="1:4" ht="51" x14ac:dyDescent="0.2">
      <c r="A92" s="17" t="s">
        <v>1382</v>
      </c>
      <c r="B92" s="14">
        <v>2500000</v>
      </c>
      <c r="C92" s="14">
        <v>2500000</v>
      </c>
    </row>
    <row r="93" spans="1:4" ht="38.25" x14ac:dyDescent="0.2">
      <c r="A93" s="17" t="s">
        <v>1183</v>
      </c>
      <c r="B93" s="14">
        <v>16500000</v>
      </c>
      <c r="C93" s="14">
        <v>16500000</v>
      </c>
    </row>
    <row r="94" spans="1:4" ht="63.75" x14ac:dyDescent="0.2">
      <c r="A94" s="17" t="s">
        <v>854</v>
      </c>
      <c r="B94" s="14">
        <v>10000000</v>
      </c>
      <c r="C94" s="14">
        <v>10000000</v>
      </c>
    </row>
    <row r="95" spans="1:4" ht="38.25" x14ac:dyDescent="0.2">
      <c r="A95" s="17" t="s">
        <v>979</v>
      </c>
      <c r="B95" s="14">
        <v>7000000</v>
      </c>
      <c r="C95" s="14">
        <v>7000000</v>
      </c>
    </row>
    <row r="96" spans="1:4" ht="51" x14ac:dyDescent="0.2">
      <c r="A96" s="17" t="s">
        <v>1760</v>
      </c>
      <c r="B96" s="14">
        <v>1500000</v>
      </c>
      <c r="C96" s="14">
        <v>1500000</v>
      </c>
    </row>
    <row r="97" spans="1:4" ht="102" x14ac:dyDescent="0.2">
      <c r="A97" s="17" t="s">
        <v>1324</v>
      </c>
      <c r="B97" s="14">
        <v>50000000</v>
      </c>
      <c r="C97" s="14">
        <v>50000000</v>
      </c>
    </row>
    <row r="98" spans="1:4" ht="38.25" x14ac:dyDescent="0.2">
      <c r="A98" s="17" t="s">
        <v>1325</v>
      </c>
      <c r="B98" s="14">
        <v>3000000</v>
      </c>
      <c r="C98" s="14">
        <v>3000000</v>
      </c>
    </row>
    <row r="99" spans="1:4" ht="25.5" x14ac:dyDescent="0.2">
      <c r="A99" s="17" t="s">
        <v>1326</v>
      </c>
      <c r="B99" s="14">
        <v>7000000</v>
      </c>
      <c r="C99" s="14">
        <v>7000000</v>
      </c>
    </row>
    <row r="100" spans="1:4" ht="25.5" x14ac:dyDescent="0.2">
      <c r="A100" s="17" t="s">
        <v>1176</v>
      </c>
      <c r="B100" s="14">
        <v>5000000</v>
      </c>
      <c r="D100" s="14">
        <v>5000000</v>
      </c>
    </row>
    <row r="101" spans="1:4" ht="25.5" x14ac:dyDescent="0.2">
      <c r="A101" s="17" t="s">
        <v>1177</v>
      </c>
      <c r="B101" s="14">
        <v>5000000</v>
      </c>
      <c r="D101" s="14">
        <v>5000000</v>
      </c>
    </row>
    <row r="102" spans="1:4" ht="25.5" x14ac:dyDescent="0.2">
      <c r="A102" s="17" t="s">
        <v>1178</v>
      </c>
      <c r="B102" s="14">
        <v>3000000</v>
      </c>
      <c r="C102" s="14">
        <v>3000000</v>
      </c>
    </row>
    <row r="103" spans="1:4" ht="38.25" x14ac:dyDescent="0.2">
      <c r="A103" s="17" t="s">
        <v>801</v>
      </c>
      <c r="B103" s="14">
        <v>5400000</v>
      </c>
      <c r="C103" s="14">
        <v>5400000</v>
      </c>
    </row>
    <row r="104" spans="1:4" ht="25.5" x14ac:dyDescent="0.2">
      <c r="A104" s="17" t="s">
        <v>900</v>
      </c>
      <c r="B104" s="14">
        <v>3000000</v>
      </c>
      <c r="C104" s="14">
        <v>3000000</v>
      </c>
    </row>
    <row r="105" spans="1:4" ht="25.5" x14ac:dyDescent="0.2">
      <c r="A105" s="17" t="s">
        <v>901</v>
      </c>
      <c r="B105" s="14">
        <v>10000000</v>
      </c>
      <c r="D105" s="14">
        <v>10000000</v>
      </c>
    </row>
    <row r="106" spans="1:4" ht="25.5" x14ac:dyDescent="0.2">
      <c r="A106" s="17" t="s">
        <v>902</v>
      </c>
      <c r="B106" s="14">
        <v>3000000</v>
      </c>
      <c r="C106" s="14">
        <v>3000000</v>
      </c>
    </row>
    <row r="107" spans="1:4" ht="25.5" x14ac:dyDescent="0.2">
      <c r="A107" s="17" t="s">
        <v>903</v>
      </c>
      <c r="B107" s="14">
        <v>7000000</v>
      </c>
      <c r="C107" s="14">
        <v>7000000</v>
      </c>
    </row>
    <row r="108" spans="1:4" ht="25.5" x14ac:dyDescent="0.2">
      <c r="A108" s="17" t="s">
        <v>904</v>
      </c>
      <c r="B108" s="14">
        <v>10750000</v>
      </c>
      <c r="D108" s="14">
        <v>10750000</v>
      </c>
    </row>
    <row r="109" spans="1:4" ht="25.5" x14ac:dyDescent="0.2">
      <c r="A109" s="17" t="s">
        <v>1508</v>
      </c>
      <c r="B109" s="14">
        <v>1500000</v>
      </c>
      <c r="C109" s="14">
        <v>1500000</v>
      </c>
    </row>
    <row r="110" spans="1:4" ht="25.5" x14ac:dyDescent="0.2">
      <c r="A110" s="17" t="s">
        <v>1509</v>
      </c>
      <c r="B110" s="14">
        <v>3000000</v>
      </c>
      <c r="C110" s="14">
        <v>3000000</v>
      </c>
    </row>
    <row r="111" spans="1:4" x14ac:dyDescent="0.2">
      <c r="A111" s="17" t="s">
        <v>1510</v>
      </c>
      <c r="B111" s="14">
        <v>90500000</v>
      </c>
      <c r="C111" s="14">
        <v>90500000</v>
      </c>
    </row>
    <row r="112" spans="1:4" ht="102" x14ac:dyDescent="0.2">
      <c r="A112" s="17" t="s">
        <v>1511</v>
      </c>
      <c r="B112" s="14">
        <v>2000000</v>
      </c>
      <c r="C112" s="14">
        <v>2000000</v>
      </c>
    </row>
    <row r="113" spans="1:4" ht="114.75" x14ac:dyDescent="0.2">
      <c r="A113" s="17" t="s">
        <v>619</v>
      </c>
      <c r="B113" s="14">
        <v>5000000</v>
      </c>
      <c r="C113" s="14">
        <v>5000000</v>
      </c>
    </row>
    <row r="114" spans="1:4" ht="38.25" x14ac:dyDescent="0.2">
      <c r="A114" s="17" t="s">
        <v>620</v>
      </c>
      <c r="B114" s="14">
        <v>3000000</v>
      </c>
      <c r="C114" s="14">
        <v>3000000</v>
      </c>
    </row>
    <row r="115" spans="1:4" ht="76.5" x14ac:dyDescent="0.2">
      <c r="A115" s="17" t="s">
        <v>621</v>
      </c>
      <c r="B115" s="14">
        <v>10000000</v>
      </c>
      <c r="D115" s="14">
        <v>10000000</v>
      </c>
    </row>
    <row r="116" spans="1:4" ht="38.25" x14ac:dyDescent="0.2">
      <c r="A116" s="17" t="s">
        <v>622</v>
      </c>
      <c r="B116" s="14">
        <v>30000000</v>
      </c>
      <c r="D116" s="14">
        <v>30000000</v>
      </c>
    </row>
    <row r="117" spans="1:4" ht="63.75" x14ac:dyDescent="0.2">
      <c r="A117" s="17" t="s">
        <v>256</v>
      </c>
      <c r="B117" s="14">
        <v>12000000</v>
      </c>
      <c r="C117" s="14">
        <v>12000000</v>
      </c>
    </row>
    <row r="118" spans="1:4" ht="63.75" x14ac:dyDescent="0.2">
      <c r="A118" s="17" t="s">
        <v>750</v>
      </c>
      <c r="B118" s="14">
        <v>3000000</v>
      </c>
      <c r="C118" s="14">
        <v>3000000</v>
      </c>
    </row>
    <row r="119" spans="1:4" ht="38.25" x14ac:dyDescent="0.2">
      <c r="A119" s="17" t="s">
        <v>476</v>
      </c>
      <c r="B119" s="14">
        <v>6000000</v>
      </c>
      <c r="C119" s="14">
        <v>6000000</v>
      </c>
    </row>
    <row r="120" spans="1:4" ht="51" x14ac:dyDescent="0.2">
      <c r="A120" s="17" t="s">
        <v>991</v>
      </c>
      <c r="B120" s="14">
        <v>2000000</v>
      </c>
      <c r="C120" s="14">
        <v>2000000</v>
      </c>
    </row>
    <row r="121" spans="1:4" ht="63.75" x14ac:dyDescent="0.2">
      <c r="A121" s="17" t="s">
        <v>1741</v>
      </c>
      <c r="B121" s="14">
        <v>2500000</v>
      </c>
      <c r="C121" s="14">
        <v>2500000</v>
      </c>
    </row>
    <row r="122" spans="1:4" ht="51" x14ac:dyDescent="0.2">
      <c r="A122" s="17" t="s">
        <v>417</v>
      </c>
      <c r="B122" s="14">
        <v>6000000</v>
      </c>
      <c r="D122" s="14">
        <v>6000000</v>
      </c>
    </row>
    <row r="123" spans="1:4" ht="38.25" x14ac:dyDescent="0.2">
      <c r="A123" s="17" t="s">
        <v>1359</v>
      </c>
      <c r="B123" s="14">
        <v>3300000</v>
      </c>
      <c r="D123" s="14">
        <v>3300000</v>
      </c>
    </row>
    <row r="124" spans="1:4" ht="38.25" x14ac:dyDescent="0.2">
      <c r="A124" s="17" t="s">
        <v>1213</v>
      </c>
      <c r="B124" s="14">
        <v>5000000</v>
      </c>
      <c r="C124" s="14">
        <v>5000000</v>
      </c>
    </row>
    <row r="125" spans="1:4" ht="38.25" x14ac:dyDescent="0.2">
      <c r="A125" s="17" t="s">
        <v>922</v>
      </c>
      <c r="B125" s="14">
        <v>15000000</v>
      </c>
      <c r="C125" s="14">
        <v>15000000</v>
      </c>
    </row>
    <row r="126" spans="1:4" ht="63.75" x14ac:dyDescent="0.2">
      <c r="A126" s="17" t="s">
        <v>923</v>
      </c>
      <c r="B126" s="14">
        <v>2000000</v>
      </c>
      <c r="C126" s="14">
        <v>2000000</v>
      </c>
    </row>
    <row r="127" spans="1:4" ht="51" x14ac:dyDescent="0.2">
      <c r="A127" s="17" t="s">
        <v>839</v>
      </c>
      <c r="B127" s="14">
        <v>8000000</v>
      </c>
      <c r="C127" s="14"/>
      <c r="D127" s="14">
        <v>8000000</v>
      </c>
    </row>
    <row r="128" spans="1:4" ht="51" x14ac:dyDescent="0.2">
      <c r="A128" s="17" t="s">
        <v>847</v>
      </c>
      <c r="B128" s="14">
        <v>3000000</v>
      </c>
      <c r="D128" s="14">
        <v>3000000</v>
      </c>
    </row>
    <row r="129" spans="1:3" ht="51" x14ac:dyDescent="0.2">
      <c r="A129" s="17" t="s">
        <v>848</v>
      </c>
      <c r="B129" s="14">
        <v>5000000</v>
      </c>
      <c r="C129" s="14">
        <v>5000000</v>
      </c>
    </row>
    <row r="130" spans="1:3" ht="38.25" x14ac:dyDescent="0.2">
      <c r="A130" s="17" t="s">
        <v>623</v>
      </c>
      <c r="B130" s="14">
        <v>5000000</v>
      </c>
      <c r="C130" s="14">
        <v>5000000</v>
      </c>
    </row>
    <row r="131" spans="1:3" ht="38.25" x14ac:dyDescent="0.2">
      <c r="A131" s="17" t="s">
        <v>478</v>
      </c>
      <c r="B131" s="14">
        <v>3000000</v>
      </c>
      <c r="C131" s="14">
        <v>3000000</v>
      </c>
    </row>
    <row r="132" spans="1:3" ht="51" x14ac:dyDescent="0.2">
      <c r="A132" s="17" t="s">
        <v>479</v>
      </c>
      <c r="B132" s="14">
        <v>3000000</v>
      </c>
      <c r="C132" s="14">
        <v>3000000</v>
      </c>
    </row>
    <row r="133" spans="1:3" ht="38.25" x14ac:dyDescent="0.2">
      <c r="A133" s="17" t="s">
        <v>480</v>
      </c>
      <c r="B133" s="14">
        <v>90000000</v>
      </c>
      <c r="C133" s="14">
        <v>90000000</v>
      </c>
    </row>
    <row r="134" spans="1:3" ht="51" x14ac:dyDescent="0.2">
      <c r="A134" s="17" t="s">
        <v>624</v>
      </c>
      <c r="B134" s="14">
        <v>15000000</v>
      </c>
      <c r="C134" s="14">
        <v>15000000</v>
      </c>
    </row>
    <row r="135" spans="1:3" ht="25.5" x14ac:dyDescent="0.2">
      <c r="A135" s="17" t="s">
        <v>625</v>
      </c>
      <c r="B135" s="14">
        <v>3000000</v>
      </c>
      <c r="C135" s="14">
        <v>3000000</v>
      </c>
    </row>
    <row r="136" spans="1:3" ht="51" x14ac:dyDescent="0.2">
      <c r="A136" s="17" t="s">
        <v>1768</v>
      </c>
      <c r="B136" s="14">
        <v>15000000</v>
      </c>
      <c r="C136" s="14">
        <v>15000000</v>
      </c>
    </row>
    <row r="137" spans="1:3" ht="51" x14ac:dyDescent="0.2">
      <c r="A137" s="17" t="s">
        <v>1231</v>
      </c>
      <c r="B137" s="14">
        <v>2500000</v>
      </c>
      <c r="C137" s="14">
        <v>2500000</v>
      </c>
    </row>
    <row r="138" spans="1:3" ht="38.25" x14ac:dyDescent="0.2">
      <c r="A138" s="17" t="s">
        <v>1253</v>
      </c>
      <c r="B138" s="14">
        <v>43500000</v>
      </c>
      <c r="C138" s="14">
        <v>43500000</v>
      </c>
    </row>
    <row r="139" spans="1:3" x14ac:dyDescent="0.2">
      <c r="A139" s="16" t="s">
        <v>1254</v>
      </c>
      <c r="B139" s="14"/>
    </row>
    <row r="140" spans="1:3" ht="25.5" x14ac:dyDescent="0.2">
      <c r="A140" s="17" t="s">
        <v>1255</v>
      </c>
      <c r="B140" s="14">
        <v>1000000</v>
      </c>
      <c r="C140" s="14">
        <v>1000000</v>
      </c>
    </row>
    <row r="141" spans="1:3" ht="25.5" x14ac:dyDescent="0.2">
      <c r="A141" s="17" t="s">
        <v>1141</v>
      </c>
      <c r="B141" s="14">
        <v>1000000</v>
      </c>
      <c r="C141" s="14">
        <v>1000000</v>
      </c>
    </row>
    <row r="142" spans="1:3" ht="25.5" x14ac:dyDescent="0.2">
      <c r="A142" s="17" t="s">
        <v>1142</v>
      </c>
      <c r="B142" s="14">
        <v>3000000</v>
      </c>
      <c r="C142" s="14">
        <v>3000000</v>
      </c>
    </row>
    <row r="143" spans="1:3" ht="25.5" x14ac:dyDescent="0.2">
      <c r="A143" s="17" t="s">
        <v>1143</v>
      </c>
      <c r="B143" s="14">
        <v>2000000</v>
      </c>
      <c r="C143" s="14">
        <v>2000000</v>
      </c>
    </row>
    <row r="144" spans="1:3" ht="38.25" x14ac:dyDescent="0.2">
      <c r="A144" s="17" t="s">
        <v>1186</v>
      </c>
      <c r="B144" s="14">
        <v>3000000</v>
      </c>
      <c r="C144" s="14">
        <v>3000000</v>
      </c>
    </row>
    <row r="145" spans="1:3" ht="38.25" x14ac:dyDescent="0.2">
      <c r="A145" s="17" t="s">
        <v>1008</v>
      </c>
      <c r="B145" s="14">
        <v>1000000</v>
      </c>
      <c r="C145" s="14">
        <v>1000000</v>
      </c>
    </row>
    <row r="146" spans="1:3" ht="38.25" x14ac:dyDescent="0.2">
      <c r="A146" s="17" t="s">
        <v>1148</v>
      </c>
      <c r="B146" s="14">
        <v>1200000</v>
      </c>
      <c r="C146" s="14">
        <v>1200000</v>
      </c>
    </row>
    <row r="147" spans="1:3" x14ac:dyDescent="0.2">
      <c r="A147" s="16" t="s">
        <v>1329</v>
      </c>
      <c r="B147" s="14"/>
    </row>
    <row r="148" spans="1:3" ht="25.5" x14ac:dyDescent="0.2">
      <c r="A148" s="17" t="s">
        <v>1082</v>
      </c>
      <c r="B148" s="14">
        <v>3000000</v>
      </c>
      <c r="C148" s="14">
        <v>3000000</v>
      </c>
    </row>
    <row r="149" spans="1:3" x14ac:dyDescent="0.2">
      <c r="A149" s="16" t="s">
        <v>1140</v>
      </c>
      <c r="B149" s="14"/>
    </row>
    <row r="150" spans="1:3" ht="38.25" x14ac:dyDescent="0.2">
      <c r="A150" s="17" t="s">
        <v>1748</v>
      </c>
      <c r="B150" s="14">
        <v>250000</v>
      </c>
      <c r="C150" s="14">
        <v>250000</v>
      </c>
    </row>
    <row r="151" spans="1:3" x14ac:dyDescent="0.2">
      <c r="A151" s="16" t="s">
        <v>1749</v>
      </c>
      <c r="B151" s="14"/>
      <c r="C151" s="14"/>
    </row>
    <row r="152" spans="1:3" ht="38.25" x14ac:dyDescent="0.2">
      <c r="A152" s="17" t="s">
        <v>1750</v>
      </c>
      <c r="B152" s="14">
        <v>1650000</v>
      </c>
      <c r="C152" s="14">
        <v>1650000</v>
      </c>
    </row>
    <row r="153" spans="1:3" x14ac:dyDescent="0.2">
      <c r="A153" s="16" t="s">
        <v>1751</v>
      </c>
      <c r="B153" s="14"/>
    </row>
    <row r="154" spans="1:3" x14ac:dyDescent="0.2">
      <c r="A154" s="17" t="s">
        <v>1752</v>
      </c>
      <c r="B154" s="14">
        <v>1500000</v>
      </c>
      <c r="C154" s="14">
        <v>1500000</v>
      </c>
    </row>
    <row r="155" spans="1:3" ht="25.5" x14ac:dyDescent="0.2">
      <c r="A155" s="17" t="s">
        <v>1753</v>
      </c>
      <c r="B155" s="14">
        <v>1000000</v>
      </c>
      <c r="C155" s="14">
        <v>1000000</v>
      </c>
    </row>
    <row r="156" spans="1:3" x14ac:dyDescent="0.2">
      <c r="A156" s="16" t="s">
        <v>1595</v>
      </c>
      <c r="B156" s="14"/>
    </row>
    <row r="157" spans="1:3" ht="51" x14ac:dyDescent="0.2">
      <c r="A157" s="17" t="s">
        <v>1036</v>
      </c>
      <c r="B157" s="14">
        <v>5000000</v>
      </c>
      <c r="C157" s="14">
        <v>5000000</v>
      </c>
    </row>
    <row r="158" spans="1:3" x14ac:dyDescent="0.2">
      <c r="A158" s="16" t="s">
        <v>1037</v>
      </c>
      <c r="B158" s="14"/>
      <c r="C158" s="14"/>
    </row>
    <row r="159" spans="1:3" ht="25.5" x14ac:dyDescent="0.2">
      <c r="A159" s="17" t="s">
        <v>1211</v>
      </c>
      <c r="B159" s="14">
        <v>2941000</v>
      </c>
      <c r="C159" s="14">
        <v>2941000</v>
      </c>
    </row>
    <row r="160" spans="1:3" x14ac:dyDescent="0.2">
      <c r="A160" s="16" t="s">
        <v>1212</v>
      </c>
      <c r="B160" s="14"/>
      <c r="C160" s="14"/>
    </row>
    <row r="161" spans="1:4" ht="25.5" x14ac:dyDescent="0.2">
      <c r="A161" s="17" t="s">
        <v>1038</v>
      </c>
      <c r="B161" s="14">
        <v>1000000</v>
      </c>
      <c r="C161" s="14">
        <v>1000000</v>
      </c>
    </row>
    <row r="162" spans="1:4" ht="76.5" x14ac:dyDescent="0.2">
      <c r="A162" s="17" t="s">
        <v>1145</v>
      </c>
      <c r="B162" s="14">
        <v>3000000</v>
      </c>
      <c r="C162" s="14">
        <v>3000000</v>
      </c>
    </row>
    <row r="163" spans="1:4" ht="38.25" x14ac:dyDescent="0.2">
      <c r="A163" s="17" t="s">
        <v>1287</v>
      </c>
      <c r="B163" s="14">
        <v>1500000</v>
      </c>
      <c r="D163" s="14">
        <v>1500000</v>
      </c>
    </row>
    <row r="164" spans="1:4" ht="38.25" x14ac:dyDescent="0.2">
      <c r="A164" s="17" t="s">
        <v>1288</v>
      </c>
      <c r="B164" s="14">
        <v>170000</v>
      </c>
      <c r="C164" s="14">
        <v>170000</v>
      </c>
    </row>
    <row r="165" spans="1:4" ht="63.75" x14ac:dyDescent="0.2">
      <c r="A165" s="17" t="s">
        <v>1206</v>
      </c>
      <c r="B165" s="14">
        <v>1500000</v>
      </c>
      <c r="C165" s="14">
        <v>1500000</v>
      </c>
    </row>
    <row r="166" spans="1:4" ht="38.25" x14ac:dyDescent="0.2">
      <c r="A166" s="17" t="s">
        <v>1207</v>
      </c>
      <c r="B166" s="14">
        <v>500000</v>
      </c>
      <c r="C166" s="14">
        <v>500000</v>
      </c>
    </row>
    <row r="167" spans="1:4" x14ac:dyDescent="0.2">
      <c r="A167" s="16" t="s">
        <v>1208</v>
      </c>
      <c r="B167" s="14"/>
    </row>
    <row r="168" spans="1:4" ht="25.5" x14ac:dyDescent="0.2">
      <c r="A168" s="17" t="s">
        <v>1209</v>
      </c>
      <c r="B168" s="14">
        <v>415000</v>
      </c>
      <c r="D168" s="14">
        <v>415000</v>
      </c>
    </row>
    <row r="169" spans="1:4" x14ac:dyDescent="0.2">
      <c r="A169" s="16" t="s">
        <v>1210</v>
      </c>
      <c r="B169" s="14"/>
      <c r="D169" s="14"/>
    </row>
    <row r="170" spans="1:4" ht="38.25" x14ac:dyDescent="0.2">
      <c r="A170" s="17" t="s">
        <v>766</v>
      </c>
      <c r="B170" s="14">
        <v>1000000</v>
      </c>
      <c r="D170" s="14">
        <v>1000000</v>
      </c>
    </row>
    <row r="171" spans="1:4" ht="25.5" x14ac:dyDescent="0.2">
      <c r="A171" s="16" t="s">
        <v>767</v>
      </c>
      <c r="B171" s="14"/>
    </row>
    <row r="172" spans="1:4" ht="51" x14ac:dyDescent="0.2">
      <c r="A172" s="17" t="s">
        <v>644</v>
      </c>
      <c r="B172" s="14">
        <v>2000000</v>
      </c>
      <c r="C172" s="14">
        <v>2000000</v>
      </c>
    </row>
    <row r="173" spans="1:4" x14ac:dyDescent="0.2">
      <c r="A173" s="16" t="s">
        <v>496</v>
      </c>
      <c r="B173" s="14"/>
      <c r="C173" s="14"/>
    </row>
    <row r="174" spans="1:4" ht="51" x14ac:dyDescent="0.2">
      <c r="A174" s="17" t="s">
        <v>497</v>
      </c>
      <c r="B174" s="14">
        <v>2500000</v>
      </c>
      <c r="C174" s="14">
        <v>2500000</v>
      </c>
    </row>
    <row r="175" spans="1:4" ht="63.75" x14ac:dyDescent="0.2">
      <c r="A175" s="17" t="s">
        <v>7</v>
      </c>
      <c r="B175" s="14">
        <v>1000000</v>
      </c>
      <c r="C175" s="14">
        <v>1000000</v>
      </c>
    </row>
    <row r="176" spans="1:4" ht="51" x14ac:dyDescent="0.2">
      <c r="A176" s="17" t="s">
        <v>1043</v>
      </c>
      <c r="B176" s="14">
        <v>1500000</v>
      </c>
      <c r="C176" s="14">
        <v>1500000</v>
      </c>
    </row>
    <row r="177" spans="1:3" ht="38.25" x14ac:dyDescent="0.2">
      <c r="A177" s="17" t="s">
        <v>1044</v>
      </c>
      <c r="B177" s="14">
        <v>1500000</v>
      </c>
      <c r="C177" s="14">
        <v>1500000</v>
      </c>
    </row>
    <row r="178" spans="1:3" x14ac:dyDescent="0.2">
      <c r="A178" s="16" t="s">
        <v>1045</v>
      </c>
      <c r="B178" s="14"/>
      <c r="C178" s="14"/>
    </row>
    <row r="179" spans="1:3" ht="38.25" x14ac:dyDescent="0.2">
      <c r="A179" s="17" t="s">
        <v>1046</v>
      </c>
      <c r="B179" s="14">
        <v>2000000</v>
      </c>
      <c r="C179" s="14">
        <v>2000000</v>
      </c>
    </row>
    <row r="180" spans="1:3" x14ac:dyDescent="0.2">
      <c r="A180" s="16" t="s">
        <v>152</v>
      </c>
      <c r="B180" s="14"/>
    </row>
    <row r="181" spans="1:3" ht="51" x14ac:dyDescent="0.2">
      <c r="A181" s="17" t="s">
        <v>153</v>
      </c>
      <c r="B181" s="14">
        <v>1000000</v>
      </c>
      <c r="C181" s="14">
        <v>1000000</v>
      </c>
    </row>
    <row r="182" spans="1:3" x14ac:dyDescent="0.2">
      <c r="A182" s="16" t="s">
        <v>21</v>
      </c>
      <c r="B182" s="14"/>
    </row>
    <row r="183" spans="1:3" ht="25.5" x14ac:dyDescent="0.2">
      <c r="A183" s="17" t="s">
        <v>515</v>
      </c>
      <c r="B183" s="14">
        <v>1000000</v>
      </c>
      <c r="C183" s="14">
        <v>1000000</v>
      </c>
    </row>
    <row r="184" spans="1:3" x14ac:dyDescent="0.2">
      <c r="A184" s="18" t="s">
        <v>516</v>
      </c>
      <c r="B184" s="14"/>
    </row>
    <row r="185" spans="1:3" x14ac:dyDescent="0.2">
      <c r="A185" s="16" t="s">
        <v>1475</v>
      </c>
      <c r="B185" s="14"/>
    </row>
    <row r="186" spans="1:3" ht="25.5" x14ac:dyDescent="0.2">
      <c r="A186" s="17" t="s">
        <v>517</v>
      </c>
      <c r="B186" s="14">
        <v>1000000</v>
      </c>
      <c r="C186" s="14">
        <v>1000000</v>
      </c>
    </row>
    <row r="187" spans="1:3" ht="25.5" x14ac:dyDescent="0.2">
      <c r="A187" s="17" t="s">
        <v>147</v>
      </c>
      <c r="B187" s="14">
        <v>2000000</v>
      </c>
      <c r="C187" s="14">
        <v>2000000</v>
      </c>
    </row>
    <row r="188" spans="1:3" ht="25.5" x14ac:dyDescent="0.2">
      <c r="A188" s="17" t="s">
        <v>876</v>
      </c>
      <c r="B188" s="14">
        <v>4000000</v>
      </c>
      <c r="C188" s="14">
        <v>4000000</v>
      </c>
    </row>
    <row r="189" spans="1:3" ht="25.5" x14ac:dyDescent="0.2">
      <c r="A189" s="17" t="s">
        <v>877</v>
      </c>
      <c r="B189" s="14">
        <v>2000000</v>
      </c>
      <c r="C189" s="14">
        <v>2000000</v>
      </c>
    </row>
    <row r="190" spans="1:3" ht="25.5" x14ac:dyDescent="0.2">
      <c r="A190" s="17" t="s">
        <v>1197</v>
      </c>
      <c r="B190" s="14">
        <v>4000000</v>
      </c>
      <c r="C190" s="14">
        <v>4000000</v>
      </c>
    </row>
    <row r="191" spans="1:3" ht="25.5" x14ac:dyDescent="0.2">
      <c r="A191" s="17" t="s">
        <v>1198</v>
      </c>
      <c r="B191" s="14">
        <v>2000000</v>
      </c>
      <c r="C191" s="14">
        <v>2000000</v>
      </c>
    </row>
    <row r="192" spans="1:3" ht="25.5" x14ac:dyDescent="0.2">
      <c r="A192" s="17" t="s">
        <v>148</v>
      </c>
      <c r="B192" s="14">
        <v>2000000</v>
      </c>
      <c r="C192" s="14">
        <v>2000000</v>
      </c>
    </row>
    <row r="193" spans="1:4" ht="38.25" x14ac:dyDescent="0.2">
      <c r="A193" s="17" t="s">
        <v>287</v>
      </c>
      <c r="B193" s="14">
        <v>2875000</v>
      </c>
      <c r="C193" s="14">
        <v>2875000</v>
      </c>
    </row>
    <row r="194" spans="1:4" x14ac:dyDescent="0.2">
      <c r="A194" s="16" t="s">
        <v>288</v>
      </c>
      <c r="B194" s="14"/>
    </row>
    <row r="195" spans="1:4" ht="63.75" x14ac:dyDescent="0.2">
      <c r="A195" s="17" t="s">
        <v>289</v>
      </c>
      <c r="B195" s="14">
        <v>1995000</v>
      </c>
      <c r="C195" s="14">
        <v>1995000</v>
      </c>
    </row>
    <row r="196" spans="1:4" x14ac:dyDescent="0.2">
      <c r="A196" s="18" t="s">
        <v>290</v>
      </c>
      <c r="B196" s="14"/>
      <c r="C196" s="14"/>
    </row>
    <row r="197" spans="1:4" x14ac:dyDescent="0.2">
      <c r="A197" s="16" t="s">
        <v>1475</v>
      </c>
      <c r="B197" s="14"/>
      <c r="C197" s="14"/>
    </row>
    <row r="198" spans="1:4" ht="25.5" x14ac:dyDescent="0.2">
      <c r="A198" s="17" t="s">
        <v>879</v>
      </c>
      <c r="B198" s="14">
        <v>5000000</v>
      </c>
      <c r="C198" s="14">
        <v>5000000</v>
      </c>
    </row>
    <row r="199" spans="1:4" x14ac:dyDescent="0.2">
      <c r="A199" s="17" t="s">
        <v>880</v>
      </c>
      <c r="B199" s="14">
        <v>5000000</v>
      </c>
      <c r="C199" s="14">
        <v>5000000</v>
      </c>
    </row>
    <row r="200" spans="1:4" ht="25.5" x14ac:dyDescent="0.2">
      <c r="A200" s="17" t="s">
        <v>881</v>
      </c>
      <c r="B200" s="14">
        <v>2500000</v>
      </c>
      <c r="D200" s="14">
        <v>2500000</v>
      </c>
    </row>
    <row r="201" spans="1:4" ht="38.25" x14ac:dyDescent="0.2">
      <c r="A201" s="17" t="s">
        <v>1041</v>
      </c>
      <c r="B201" s="14">
        <v>2500000</v>
      </c>
      <c r="C201" s="14">
        <v>2500000</v>
      </c>
    </row>
    <row r="202" spans="1:4" ht="25.5" x14ac:dyDescent="0.2">
      <c r="A202" s="17" t="s">
        <v>1533</v>
      </c>
      <c r="B202" s="14">
        <v>2500000</v>
      </c>
      <c r="C202" s="14">
        <v>2500000</v>
      </c>
    </row>
    <row r="203" spans="1:4" ht="38.25" x14ac:dyDescent="0.2">
      <c r="A203" s="17" t="s">
        <v>1534</v>
      </c>
      <c r="B203" s="14">
        <v>2500000</v>
      </c>
      <c r="D203" s="14">
        <v>2500000</v>
      </c>
    </row>
    <row r="204" spans="1:4" ht="25.5" x14ac:dyDescent="0.2">
      <c r="A204" s="17" t="s">
        <v>1535</v>
      </c>
      <c r="B204" s="14">
        <v>5000000</v>
      </c>
      <c r="C204" s="14">
        <v>5000000</v>
      </c>
    </row>
    <row r="205" spans="1:4" ht="51" x14ac:dyDescent="0.2">
      <c r="A205" s="17" t="s">
        <v>139</v>
      </c>
      <c r="B205" s="14">
        <v>2000000</v>
      </c>
      <c r="D205" s="14">
        <v>2000000</v>
      </c>
    </row>
    <row r="206" spans="1:4" ht="25.5" x14ac:dyDescent="0.2">
      <c r="A206" s="17" t="s">
        <v>140</v>
      </c>
      <c r="B206" s="14">
        <v>1000000</v>
      </c>
      <c r="C206" s="14">
        <v>1000000</v>
      </c>
    </row>
    <row r="207" spans="1:4" ht="25.5" x14ac:dyDescent="0.2">
      <c r="A207" s="17" t="s">
        <v>282</v>
      </c>
      <c r="B207" s="14">
        <v>2500000</v>
      </c>
      <c r="C207" s="14">
        <v>2500000</v>
      </c>
    </row>
    <row r="208" spans="1:4" ht="25.5" x14ac:dyDescent="0.2">
      <c r="A208" s="17" t="s">
        <v>283</v>
      </c>
      <c r="B208" s="14">
        <v>1000000</v>
      </c>
      <c r="C208" s="14">
        <v>1000000</v>
      </c>
    </row>
    <row r="209" spans="1:4" x14ac:dyDescent="0.2">
      <c r="A209" s="16" t="s">
        <v>284</v>
      </c>
      <c r="B209" s="14"/>
      <c r="D209" s="14"/>
    </row>
    <row r="210" spans="1:4" x14ac:dyDescent="0.2">
      <c r="A210" s="17" t="s">
        <v>285</v>
      </c>
      <c r="B210" s="14">
        <v>541000</v>
      </c>
      <c r="C210" s="14">
        <v>541000</v>
      </c>
    </row>
    <row r="211" spans="1:4" ht="25.5" x14ac:dyDescent="0.2">
      <c r="A211" s="16" t="s">
        <v>286</v>
      </c>
      <c r="B211" s="14"/>
    </row>
    <row r="212" spans="1:4" ht="38.25" x14ac:dyDescent="0.2">
      <c r="A212" s="17" t="s">
        <v>641</v>
      </c>
      <c r="B212" s="14">
        <v>700000</v>
      </c>
      <c r="C212" s="14">
        <v>700000</v>
      </c>
    </row>
    <row r="213" spans="1:4" x14ac:dyDescent="0.2">
      <c r="A213" s="16" t="s">
        <v>642</v>
      </c>
      <c r="B213" s="14"/>
    </row>
    <row r="214" spans="1:4" ht="25.5" x14ac:dyDescent="0.2">
      <c r="A214" s="17" t="s">
        <v>643</v>
      </c>
      <c r="B214" s="14">
        <v>3000000</v>
      </c>
      <c r="C214" s="14">
        <v>3000000</v>
      </c>
    </row>
    <row r="215" spans="1:4" x14ac:dyDescent="0.2">
      <c r="A215" s="16" t="s">
        <v>28</v>
      </c>
      <c r="B215" s="14"/>
    </row>
    <row r="216" spans="1:4" ht="38.25" x14ac:dyDescent="0.2">
      <c r="A216" s="17" t="s">
        <v>332</v>
      </c>
      <c r="B216" s="14">
        <v>2000000</v>
      </c>
      <c r="C216" s="14">
        <v>2000000</v>
      </c>
    </row>
    <row r="217" spans="1:4" x14ac:dyDescent="0.2">
      <c r="A217" s="16" t="s">
        <v>333</v>
      </c>
      <c r="B217" s="14"/>
      <c r="C217" s="14"/>
    </row>
    <row r="218" spans="1:4" ht="25.5" x14ac:dyDescent="0.2">
      <c r="A218" s="17" t="s">
        <v>334</v>
      </c>
      <c r="B218" s="14">
        <v>560000</v>
      </c>
      <c r="C218" s="14">
        <v>560000</v>
      </c>
    </row>
    <row r="219" spans="1:4" ht="25.5" x14ac:dyDescent="0.2">
      <c r="A219" s="17" t="s">
        <v>335</v>
      </c>
      <c r="B219" s="14">
        <v>3000000</v>
      </c>
      <c r="C219" s="14">
        <v>3000000</v>
      </c>
    </row>
    <row r="220" spans="1:4" x14ac:dyDescent="0.2">
      <c r="A220" s="16" t="s">
        <v>336</v>
      </c>
      <c r="B220" s="14"/>
      <c r="C220" s="14"/>
    </row>
    <row r="221" spans="1:4" ht="38.25" x14ac:dyDescent="0.2">
      <c r="A221" s="17" t="s">
        <v>337</v>
      </c>
      <c r="B221" s="14">
        <v>13425000</v>
      </c>
      <c r="C221" s="14">
        <v>13425000</v>
      </c>
    </row>
    <row r="222" spans="1:4" x14ac:dyDescent="0.2">
      <c r="A222" s="16" t="s">
        <v>338</v>
      </c>
      <c r="B222" s="14"/>
      <c r="C222" s="14"/>
    </row>
    <row r="223" spans="1:4" ht="38.25" x14ac:dyDescent="0.2">
      <c r="A223" s="17" t="s">
        <v>252</v>
      </c>
      <c r="B223" s="14">
        <v>3500000</v>
      </c>
      <c r="C223" s="14">
        <v>3500000</v>
      </c>
    </row>
    <row r="224" spans="1:4" ht="25.5" x14ac:dyDescent="0.2">
      <c r="A224" s="17" t="s">
        <v>253</v>
      </c>
      <c r="B224" s="14">
        <v>1500000</v>
      </c>
      <c r="C224" s="14">
        <v>1500000</v>
      </c>
    </row>
    <row r="225" spans="1:3" x14ac:dyDescent="0.2">
      <c r="A225" s="18" t="s">
        <v>254</v>
      </c>
      <c r="B225" s="14"/>
    </row>
    <row r="226" spans="1:3" x14ac:dyDescent="0.2">
      <c r="A226" s="18" t="s">
        <v>328</v>
      </c>
      <c r="B226" s="14"/>
    </row>
    <row r="227" spans="1:3" x14ac:dyDescent="0.2">
      <c r="A227" s="16" t="s">
        <v>1475</v>
      </c>
      <c r="B227" s="14"/>
    </row>
    <row r="228" spans="1:3" ht="51" x14ac:dyDescent="0.2">
      <c r="A228" s="17" t="s">
        <v>329</v>
      </c>
      <c r="B228" s="14">
        <v>10000000</v>
      </c>
      <c r="C228" s="14">
        <v>10000000</v>
      </c>
    </row>
    <row r="229" spans="1:3" ht="25.5" x14ac:dyDescent="0.2">
      <c r="A229" s="17" t="s">
        <v>1736</v>
      </c>
      <c r="B229" s="14">
        <v>615000</v>
      </c>
      <c r="C229" s="14">
        <v>615000</v>
      </c>
    </row>
    <row r="230" spans="1:3" ht="38.25" x14ac:dyDescent="0.2">
      <c r="A230" s="17" t="s">
        <v>1737</v>
      </c>
      <c r="B230" s="14">
        <v>18000000</v>
      </c>
      <c r="C230" s="14">
        <v>18000000</v>
      </c>
    </row>
    <row r="231" spans="1:3" ht="38.25" x14ac:dyDescent="0.2">
      <c r="A231" s="17" t="s">
        <v>367</v>
      </c>
      <c r="B231" s="14">
        <v>1200000</v>
      </c>
      <c r="C231" s="14">
        <v>1200000</v>
      </c>
    </row>
    <row r="232" spans="1:3" ht="51" x14ac:dyDescent="0.2">
      <c r="A232" s="17" t="s">
        <v>1678</v>
      </c>
      <c r="B232" s="14">
        <v>500000</v>
      </c>
      <c r="C232" s="14">
        <v>500000</v>
      </c>
    </row>
    <row r="233" spans="1:3" x14ac:dyDescent="0.2">
      <c r="A233" s="16" t="s">
        <v>1679</v>
      </c>
      <c r="B233" s="14"/>
      <c r="C233" s="14"/>
    </row>
    <row r="234" spans="1:3" ht="51" x14ac:dyDescent="0.2">
      <c r="A234" s="17" t="s">
        <v>1680</v>
      </c>
      <c r="B234" s="14">
        <v>3500000</v>
      </c>
      <c r="C234" s="14">
        <v>3500000</v>
      </c>
    </row>
    <row r="235" spans="1:3" ht="63.75" x14ac:dyDescent="0.2">
      <c r="A235" s="17" t="s">
        <v>1730</v>
      </c>
      <c r="B235" s="14">
        <v>2500000</v>
      </c>
      <c r="C235" s="14">
        <v>2500000</v>
      </c>
    </row>
    <row r="236" spans="1:3" ht="38.25" x14ac:dyDescent="0.2">
      <c r="A236" s="17" t="s">
        <v>1731</v>
      </c>
      <c r="B236" s="14">
        <v>2000000</v>
      </c>
      <c r="C236" s="14">
        <v>2000000</v>
      </c>
    </row>
    <row r="237" spans="1:3" ht="63.75" x14ac:dyDescent="0.2">
      <c r="A237" s="17" t="s">
        <v>1732</v>
      </c>
      <c r="B237" s="14">
        <v>1000000</v>
      </c>
      <c r="C237" s="14">
        <v>1000000</v>
      </c>
    </row>
    <row r="238" spans="1:3" ht="51" x14ac:dyDescent="0.2">
      <c r="A238" s="17" t="s">
        <v>1733</v>
      </c>
      <c r="B238" s="14">
        <v>4000000</v>
      </c>
      <c r="C238" s="14">
        <v>4000000</v>
      </c>
    </row>
    <row r="239" spans="1:3" ht="51" x14ac:dyDescent="0.2">
      <c r="A239" s="17" t="s">
        <v>1734</v>
      </c>
      <c r="B239" s="14">
        <v>1000000</v>
      </c>
      <c r="C239" s="14">
        <v>1000000</v>
      </c>
    </row>
    <row r="240" spans="1:3" ht="51" x14ac:dyDescent="0.2">
      <c r="A240" s="17" t="s">
        <v>1735</v>
      </c>
      <c r="B240" s="14">
        <v>2000000</v>
      </c>
      <c r="C240" s="14">
        <v>2000000</v>
      </c>
    </row>
    <row r="241" spans="1:4" ht="76.5" x14ac:dyDescent="0.2">
      <c r="A241" s="17" t="s">
        <v>1336</v>
      </c>
      <c r="B241" s="14">
        <v>500000</v>
      </c>
      <c r="C241" s="14">
        <v>500000</v>
      </c>
    </row>
    <row r="242" spans="1:4" ht="51" x14ac:dyDescent="0.2">
      <c r="A242" s="17" t="s">
        <v>1269</v>
      </c>
      <c r="B242" s="14">
        <v>3000000</v>
      </c>
      <c r="C242" s="14">
        <v>3000000</v>
      </c>
    </row>
    <row r="243" spans="1:4" ht="51" x14ac:dyDescent="0.2">
      <c r="A243" s="17" t="s">
        <v>1270</v>
      </c>
      <c r="B243" s="14">
        <v>1000000</v>
      </c>
      <c r="C243" s="14">
        <v>1000000</v>
      </c>
    </row>
    <row r="244" spans="1:4" ht="25.5" x14ac:dyDescent="0.2">
      <c r="A244" s="17" t="s">
        <v>1271</v>
      </c>
      <c r="B244" s="14">
        <v>2000000</v>
      </c>
      <c r="C244" s="14">
        <v>2000000</v>
      </c>
    </row>
    <row r="245" spans="1:4" ht="51" x14ac:dyDescent="0.2">
      <c r="A245" s="17" t="s">
        <v>1272</v>
      </c>
      <c r="B245" s="14">
        <v>500000</v>
      </c>
      <c r="C245" s="14">
        <v>500000</v>
      </c>
    </row>
    <row r="246" spans="1:4" x14ac:dyDescent="0.2">
      <c r="A246" s="16" t="s">
        <v>1273</v>
      </c>
      <c r="B246" s="14"/>
      <c r="C246" s="14"/>
    </row>
    <row r="247" spans="1:4" ht="38.25" x14ac:dyDescent="0.2">
      <c r="A247" s="17" t="s">
        <v>1609</v>
      </c>
      <c r="B247" s="14">
        <v>3000000</v>
      </c>
      <c r="C247" s="14">
        <v>3000000</v>
      </c>
    </row>
    <row r="248" spans="1:4" x14ac:dyDescent="0.2">
      <c r="A248" s="16" t="s">
        <v>1610</v>
      </c>
      <c r="B248" s="14"/>
      <c r="C248" s="14"/>
    </row>
    <row r="249" spans="1:4" ht="38.25" x14ac:dyDescent="0.2">
      <c r="A249" s="17" t="s">
        <v>1754</v>
      </c>
      <c r="B249" s="14">
        <v>1000000</v>
      </c>
      <c r="C249" s="14">
        <v>1000000</v>
      </c>
    </row>
    <row r="250" spans="1:4" ht="51" x14ac:dyDescent="0.2">
      <c r="A250" s="17" t="s">
        <v>1556</v>
      </c>
      <c r="B250" s="14">
        <v>500000</v>
      </c>
      <c r="D250" s="14">
        <v>500000</v>
      </c>
    </row>
    <row r="251" spans="1:4" ht="76.5" x14ac:dyDescent="0.2">
      <c r="A251" s="17" t="s">
        <v>1114</v>
      </c>
      <c r="B251" s="14">
        <v>1500000</v>
      </c>
      <c r="C251" s="14">
        <v>1500000</v>
      </c>
    </row>
    <row r="252" spans="1:4" ht="51" x14ac:dyDescent="0.2">
      <c r="A252" s="17" t="s">
        <v>1117</v>
      </c>
      <c r="B252" s="14">
        <v>3000000</v>
      </c>
      <c r="C252" s="14">
        <v>3000000</v>
      </c>
    </row>
    <row r="253" spans="1:4" ht="51" x14ac:dyDescent="0.2">
      <c r="A253" s="17" t="s">
        <v>1553</v>
      </c>
      <c r="B253" s="14">
        <v>500000</v>
      </c>
      <c r="C253" s="14">
        <v>500000</v>
      </c>
    </row>
    <row r="254" spans="1:4" ht="25.5" x14ac:dyDescent="0.2">
      <c r="A254" s="17" t="s">
        <v>1554</v>
      </c>
      <c r="B254" s="14">
        <v>1433000</v>
      </c>
      <c r="D254" s="14">
        <v>1433000</v>
      </c>
    </row>
    <row r="255" spans="1:4" x14ac:dyDescent="0.2">
      <c r="A255" s="16" t="s">
        <v>1555</v>
      </c>
      <c r="B255" s="14"/>
    </row>
    <row r="256" spans="1:4" ht="76.5" x14ac:dyDescent="0.2">
      <c r="A256" s="17" t="s">
        <v>891</v>
      </c>
      <c r="B256" s="14">
        <v>500000</v>
      </c>
      <c r="C256" s="14">
        <v>500000</v>
      </c>
    </row>
    <row r="257" spans="1:4" x14ac:dyDescent="0.2">
      <c r="A257" s="16" t="s">
        <v>773</v>
      </c>
      <c r="B257" s="14"/>
    </row>
    <row r="258" spans="1:4" ht="51" x14ac:dyDescent="0.2">
      <c r="A258" s="17" t="s">
        <v>716</v>
      </c>
      <c r="B258" s="14">
        <v>500000</v>
      </c>
      <c r="C258" s="14">
        <v>500000</v>
      </c>
    </row>
    <row r="259" spans="1:4" x14ac:dyDescent="0.2">
      <c r="A259" s="16" t="s">
        <v>717</v>
      </c>
      <c r="B259" s="14"/>
      <c r="C259" s="14"/>
    </row>
    <row r="260" spans="1:4" x14ac:dyDescent="0.2">
      <c r="A260" s="17" t="s">
        <v>573</v>
      </c>
      <c r="B260" s="14">
        <v>500000</v>
      </c>
      <c r="C260" s="14">
        <v>500000</v>
      </c>
    </row>
    <row r="261" spans="1:4" ht="25.5" x14ac:dyDescent="0.2">
      <c r="A261" s="17" t="s">
        <v>574</v>
      </c>
      <c r="B261" s="14">
        <v>500000</v>
      </c>
      <c r="D261" s="14">
        <v>500000</v>
      </c>
    </row>
    <row r="262" spans="1:4" x14ac:dyDescent="0.2">
      <c r="A262" s="16" t="s">
        <v>575</v>
      </c>
      <c r="B262" s="14"/>
    </row>
    <row r="263" spans="1:4" ht="51" x14ac:dyDescent="0.2">
      <c r="A263" s="17" t="s">
        <v>711</v>
      </c>
      <c r="B263" s="14">
        <v>1000000</v>
      </c>
      <c r="C263" s="14">
        <v>1000000</v>
      </c>
    </row>
    <row r="264" spans="1:4" x14ac:dyDescent="0.2">
      <c r="A264" s="18" t="s">
        <v>712</v>
      </c>
      <c r="B264" s="14"/>
      <c r="C264" s="14"/>
    </row>
    <row r="265" spans="1:4" x14ac:dyDescent="0.2">
      <c r="A265" s="16" t="s">
        <v>713</v>
      </c>
      <c r="B265" s="14"/>
      <c r="C265" s="14"/>
    </row>
    <row r="266" spans="1:4" ht="25.5" x14ac:dyDescent="0.2">
      <c r="A266" s="17" t="s">
        <v>581</v>
      </c>
      <c r="B266" s="14">
        <v>3460000</v>
      </c>
      <c r="C266" s="14">
        <v>3460000</v>
      </c>
    </row>
    <row r="267" spans="1:4" x14ac:dyDescent="0.2">
      <c r="A267" s="16" t="s">
        <v>443</v>
      </c>
      <c r="B267" s="14"/>
      <c r="C267" s="14"/>
    </row>
    <row r="268" spans="1:4" x14ac:dyDescent="0.2">
      <c r="A268" s="17" t="s">
        <v>444</v>
      </c>
      <c r="B268" s="14">
        <v>1600000</v>
      </c>
      <c r="C268" s="14">
        <v>1600000</v>
      </c>
    </row>
    <row r="269" spans="1:4" ht="38.25" x14ac:dyDescent="0.2">
      <c r="A269" s="17" t="s">
        <v>445</v>
      </c>
      <c r="B269" s="14">
        <v>1900000</v>
      </c>
      <c r="C269" s="14">
        <v>1900000</v>
      </c>
    </row>
    <row r="270" spans="1:4" ht="51" x14ac:dyDescent="0.2">
      <c r="A270" s="17" t="s">
        <v>1316</v>
      </c>
      <c r="B270" s="14">
        <v>335000</v>
      </c>
      <c r="C270" s="14">
        <v>335000</v>
      </c>
    </row>
    <row r="271" spans="1:4" ht="38.25" x14ac:dyDescent="0.2">
      <c r="A271" s="17" t="s">
        <v>1317</v>
      </c>
      <c r="B271" s="14">
        <v>1500000</v>
      </c>
      <c r="C271" s="14">
        <v>1500000</v>
      </c>
    </row>
    <row r="272" spans="1:4" ht="25.5" x14ac:dyDescent="0.2">
      <c r="A272" s="16" t="s">
        <v>1127</v>
      </c>
      <c r="B272" s="14"/>
    </row>
    <row r="273" spans="1:4" ht="63.75" x14ac:dyDescent="0.2">
      <c r="A273" s="17" t="s">
        <v>1681</v>
      </c>
      <c r="B273" s="14">
        <v>20000000</v>
      </c>
      <c r="C273" s="14">
        <v>20000000</v>
      </c>
    </row>
    <row r="274" spans="1:4" x14ac:dyDescent="0.2">
      <c r="A274" s="16" t="s">
        <v>1676</v>
      </c>
      <c r="B274" s="14"/>
    </row>
    <row r="275" spans="1:4" ht="51" x14ac:dyDescent="0.2">
      <c r="A275" s="17" t="s">
        <v>1677</v>
      </c>
      <c r="B275" s="14">
        <v>1000000</v>
      </c>
      <c r="C275" s="14">
        <v>1000000</v>
      </c>
    </row>
    <row r="276" spans="1:4" ht="38.25" x14ac:dyDescent="0.2">
      <c r="A276" s="17" t="s">
        <v>945</v>
      </c>
      <c r="B276" s="14">
        <v>1000000</v>
      </c>
      <c r="C276" s="14">
        <v>1000000</v>
      </c>
    </row>
    <row r="277" spans="1:4" x14ac:dyDescent="0.2">
      <c r="A277" s="16" t="s">
        <v>832</v>
      </c>
      <c r="B277" s="14"/>
    </row>
    <row r="278" spans="1:4" ht="38.25" x14ac:dyDescent="0.2">
      <c r="A278" s="17" t="s">
        <v>679</v>
      </c>
      <c r="B278" s="14">
        <v>2000000</v>
      </c>
      <c r="C278" s="14">
        <v>2000000</v>
      </c>
    </row>
    <row r="279" spans="1:4" x14ac:dyDescent="0.2">
      <c r="A279" s="16" t="s">
        <v>680</v>
      </c>
      <c r="B279" s="14"/>
      <c r="D279" s="14"/>
    </row>
    <row r="280" spans="1:4" ht="38.25" x14ac:dyDescent="0.2">
      <c r="A280" s="17" t="s">
        <v>228</v>
      </c>
      <c r="B280" s="14">
        <v>1000000</v>
      </c>
      <c r="C280" s="14">
        <v>1000000</v>
      </c>
    </row>
    <row r="281" spans="1:4" ht="38.25" x14ac:dyDescent="0.2">
      <c r="A281" s="17" t="s">
        <v>229</v>
      </c>
      <c r="B281" s="14">
        <v>2000000</v>
      </c>
      <c r="C281" s="14">
        <v>2000000</v>
      </c>
    </row>
    <row r="282" spans="1:4" x14ac:dyDescent="0.2">
      <c r="A282" s="16" t="s">
        <v>230</v>
      </c>
      <c r="B282" s="14"/>
      <c r="D282" s="14"/>
    </row>
    <row r="283" spans="1:4" ht="51" x14ac:dyDescent="0.2">
      <c r="A283" s="17" t="s">
        <v>42</v>
      </c>
      <c r="B283" s="14">
        <v>4000000</v>
      </c>
      <c r="C283" s="14">
        <v>4000000</v>
      </c>
    </row>
    <row r="284" spans="1:4" ht="51" x14ac:dyDescent="0.2">
      <c r="A284" s="17" t="s">
        <v>325</v>
      </c>
      <c r="B284" s="14">
        <v>5000000</v>
      </c>
      <c r="C284" s="14">
        <v>5000000</v>
      </c>
    </row>
    <row r="285" spans="1:4" ht="38.25" x14ac:dyDescent="0.2">
      <c r="A285" s="17" t="s">
        <v>326</v>
      </c>
      <c r="B285" s="14">
        <v>5000000</v>
      </c>
      <c r="C285" s="14">
        <v>5000000</v>
      </c>
    </row>
    <row r="286" spans="1:4" ht="38.25" x14ac:dyDescent="0.2">
      <c r="A286" s="17" t="s">
        <v>327</v>
      </c>
      <c r="B286" s="14">
        <v>3000000</v>
      </c>
      <c r="C286" s="14">
        <v>3000000</v>
      </c>
    </row>
    <row r="287" spans="1:4" ht="63.75" x14ac:dyDescent="0.2">
      <c r="A287" s="17" t="s">
        <v>1250</v>
      </c>
      <c r="B287" s="14">
        <v>10000000</v>
      </c>
      <c r="C287" s="14">
        <v>10000000</v>
      </c>
    </row>
    <row r="288" spans="1:4" ht="63.75" x14ac:dyDescent="0.2">
      <c r="A288" s="17" t="s">
        <v>797</v>
      </c>
      <c r="B288" s="14">
        <v>3000000</v>
      </c>
      <c r="C288" s="14">
        <v>3000000</v>
      </c>
    </row>
    <row r="289" spans="1:4" ht="25.5" x14ac:dyDescent="0.2">
      <c r="A289" s="17" t="s">
        <v>798</v>
      </c>
      <c r="B289" s="14">
        <v>3000000</v>
      </c>
      <c r="C289" s="14">
        <v>3000000</v>
      </c>
    </row>
    <row r="290" spans="1:4" ht="102" x14ac:dyDescent="0.2">
      <c r="A290" s="17" t="s">
        <v>1252</v>
      </c>
      <c r="B290" s="14">
        <v>25000000</v>
      </c>
      <c r="C290" s="14">
        <v>25000000</v>
      </c>
    </row>
    <row r="291" spans="1:4" ht="51" x14ac:dyDescent="0.2">
      <c r="A291" s="17" t="s">
        <v>674</v>
      </c>
      <c r="B291" s="14">
        <v>3000000</v>
      </c>
      <c r="C291" s="14">
        <v>3000000</v>
      </c>
    </row>
    <row r="292" spans="1:4" ht="63.75" x14ac:dyDescent="0.2">
      <c r="A292" s="17" t="s">
        <v>675</v>
      </c>
      <c r="B292" s="14">
        <v>2000000</v>
      </c>
      <c r="C292" s="14">
        <v>2000000</v>
      </c>
    </row>
    <row r="293" spans="1:4" ht="38.25" x14ac:dyDescent="0.2">
      <c r="A293" s="17" t="s">
        <v>676</v>
      </c>
      <c r="B293" s="14">
        <v>5000000</v>
      </c>
      <c r="C293" s="14">
        <v>5000000</v>
      </c>
    </row>
    <row r="294" spans="1:4" ht="63.75" x14ac:dyDescent="0.2">
      <c r="A294" s="17" t="s">
        <v>677</v>
      </c>
      <c r="B294" s="14">
        <v>4000000</v>
      </c>
      <c r="C294" s="14">
        <v>4000000</v>
      </c>
    </row>
    <row r="295" spans="1:4" ht="63.75" x14ac:dyDescent="0.2">
      <c r="A295" s="17" t="s">
        <v>512</v>
      </c>
      <c r="B295" s="14">
        <v>5000000</v>
      </c>
      <c r="C295" s="14">
        <v>5000000</v>
      </c>
    </row>
    <row r="296" spans="1:4" ht="51" x14ac:dyDescent="0.2">
      <c r="A296" s="17" t="s">
        <v>787</v>
      </c>
      <c r="B296" s="14">
        <v>2000000</v>
      </c>
      <c r="D296" s="14">
        <v>2000000</v>
      </c>
    </row>
    <row r="297" spans="1:4" x14ac:dyDescent="0.2">
      <c r="A297" s="18" t="s">
        <v>788</v>
      </c>
      <c r="B297" s="14"/>
    </row>
    <row r="298" spans="1:4" x14ac:dyDescent="0.2">
      <c r="A298" s="18" t="s">
        <v>789</v>
      </c>
      <c r="B298" s="14"/>
    </row>
    <row r="299" spans="1:4" x14ac:dyDescent="0.2">
      <c r="A299" s="16" t="s">
        <v>790</v>
      </c>
      <c r="B299" s="14"/>
    </row>
    <row r="300" spans="1:4" x14ac:dyDescent="0.2">
      <c r="A300" s="17" t="s">
        <v>791</v>
      </c>
      <c r="B300" s="14">
        <v>750000</v>
      </c>
      <c r="D300" s="14">
        <v>750000</v>
      </c>
    </row>
    <row r="301" spans="1:4" ht="25.5" x14ac:dyDescent="0.2">
      <c r="A301" s="17" t="s">
        <v>792</v>
      </c>
      <c r="B301" s="14">
        <v>1000000</v>
      </c>
      <c r="C301" s="14">
        <v>1000000</v>
      </c>
    </row>
    <row r="302" spans="1:4" ht="25.5" x14ac:dyDescent="0.2">
      <c r="A302" s="17" t="s">
        <v>793</v>
      </c>
      <c r="B302" s="14">
        <v>3000000</v>
      </c>
      <c r="D302" s="14">
        <v>3000000</v>
      </c>
    </row>
    <row r="303" spans="1:4" ht="25.5" x14ac:dyDescent="0.2">
      <c r="A303" s="17" t="s">
        <v>794</v>
      </c>
      <c r="B303" s="14">
        <v>5000000</v>
      </c>
      <c r="D303" s="14">
        <v>5000000</v>
      </c>
    </row>
    <row r="304" spans="1:4" ht="25.5" x14ac:dyDescent="0.2">
      <c r="A304" s="17" t="s">
        <v>795</v>
      </c>
      <c r="B304" s="14">
        <v>3000000</v>
      </c>
      <c r="C304" s="14">
        <v>3000000</v>
      </c>
    </row>
    <row r="305" spans="1:4" ht="38.25" x14ac:dyDescent="0.2">
      <c r="A305" s="17" t="s">
        <v>689</v>
      </c>
      <c r="B305" s="14">
        <v>3500000</v>
      </c>
      <c r="C305" s="14">
        <v>3500000</v>
      </c>
    </row>
    <row r="306" spans="1:4" ht="38.25" x14ac:dyDescent="0.2">
      <c r="A306" s="17" t="s">
        <v>409</v>
      </c>
      <c r="B306" s="14">
        <v>3000000</v>
      </c>
      <c r="C306" s="14">
        <v>3000000</v>
      </c>
    </row>
    <row r="307" spans="1:4" ht="38.25" x14ac:dyDescent="0.2">
      <c r="A307" s="17" t="s">
        <v>410</v>
      </c>
      <c r="B307" s="14">
        <v>10000000</v>
      </c>
      <c r="C307" s="14">
        <v>10000000</v>
      </c>
    </row>
    <row r="308" spans="1:4" ht="51" x14ac:dyDescent="0.2">
      <c r="A308" s="17" t="s">
        <v>184</v>
      </c>
      <c r="B308" s="14">
        <v>3000000</v>
      </c>
      <c r="C308" s="14">
        <v>3000000</v>
      </c>
    </row>
    <row r="309" spans="1:4" x14ac:dyDescent="0.2">
      <c r="A309" s="16" t="s">
        <v>185</v>
      </c>
      <c r="B309" s="14"/>
    </row>
    <row r="310" spans="1:4" ht="38.25" x14ac:dyDescent="0.2">
      <c r="A310" s="17" t="s">
        <v>186</v>
      </c>
      <c r="B310" s="14">
        <v>1200000</v>
      </c>
      <c r="C310" s="14">
        <v>1200000</v>
      </c>
    </row>
    <row r="311" spans="1:4" ht="25.5" x14ac:dyDescent="0.2">
      <c r="A311" s="17" t="s">
        <v>187</v>
      </c>
      <c r="B311" s="14">
        <v>2500000</v>
      </c>
      <c r="C311" s="14">
        <v>2500000</v>
      </c>
    </row>
    <row r="312" spans="1:4" ht="25.5" x14ac:dyDescent="0.2">
      <c r="A312" s="17" t="s">
        <v>188</v>
      </c>
      <c r="B312" s="14">
        <v>2000000</v>
      </c>
      <c r="C312" s="14">
        <v>2000000</v>
      </c>
    </row>
    <row r="313" spans="1:4" x14ac:dyDescent="0.2">
      <c r="A313" s="17" t="s">
        <v>339</v>
      </c>
      <c r="B313" s="14">
        <v>3000000</v>
      </c>
      <c r="C313" s="14">
        <v>3000000</v>
      </c>
    </row>
    <row r="314" spans="1:4" ht="25.5" x14ac:dyDescent="0.2">
      <c r="A314" s="17" t="s">
        <v>340</v>
      </c>
      <c r="B314" s="14">
        <v>1200000</v>
      </c>
      <c r="C314" s="14">
        <v>1200000</v>
      </c>
    </row>
    <row r="315" spans="1:4" ht="38.25" x14ac:dyDescent="0.2">
      <c r="A315" s="17" t="s">
        <v>1383</v>
      </c>
      <c r="B315" s="14">
        <v>500000</v>
      </c>
      <c r="D315" s="14">
        <v>500000</v>
      </c>
    </row>
    <row r="316" spans="1:4" x14ac:dyDescent="0.2">
      <c r="A316" s="16" t="s">
        <v>182</v>
      </c>
      <c r="B316" s="14"/>
      <c r="D316" s="14"/>
    </row>
    <row r="317" spans="1:4" ht="63.75" x14ac:dyDescent="0.2">
      <c r="A317" s="17" t="s">
        <v>741</v>
      </c>
      <c r="B317" s="14">
        <v>10000000</v>
      </c>
      <c r="D317" s="14">
        <v>10000000</v>
      </c>
    </row>
    <row r="318" spans="1:4" x14ac:dyDescent="0.2">
      <c r="A318" s="16" t="s">
        <v>742</v>
      </c>
      <c r="B318" s="14"/>
      <c r="D318" s="14"/>
    </row>
    <row r="319" spans="1:4" ht="25.5" x14ac:dyDescent="0.2">
      <c r="A319" s="17" t="s">
        <v>743</v>
      </c>
      <c r="B319" s="14">
        <v>3000000</v>
      </c>
      <c r="C319" s="14">
        <v>3000000</v>
      </c>
    </row>
    <row r="320" spans="1:4" ht="25.5" x14ac:dyDescent="0.2">
      <c r="A320" s="17" t="s">
        <v>744</v>
      </c>
      <c r="B320" s="14">
        <v>500000</v>
      </c>
      <c r="C320" s="14">
        <v>500000</v>
      </c>
    </row>
    <row r="321" spans="1:4" x14ac:dyDescent="0.2">
      <c r="A321" s="17" t="s">
        <v>1319</v>
      </c>
      <c r="B321" s="14">
        <v>4500000</v>
      </c>
      <c r="C321" s="14">
        <v>4500000</v>
      </c>
    </row>
    <row r="322" spans="1:4" ht="25.5" x14ac:dyDescent="0.2">
      <c r="A322" s="17" t="s">
        <v>1320</v>
      </c>
      <c r="B322" s="14">
        <v>1500000</v>
      </c>
      <c r="C322" s="14">
        <v>1500000</v>
      </c>
    </row>
    <row r="323" spans="1:4" x14ac:dyDescent="0.2">
      <c r="A323" s="16" t="s">
        <v>1321</v>
      </c>
      <c r="B323" s="14"/>
    </row>
    <row r="324" spans="1:4" ht="25.5" x14ac:dyDescent="0.2">
      <c r="A324" s="17" t="s">
        <v>1542</v>
      </c>
      <c r="B324" s="14">
        <v>5000000</v>
      </c>
      <c r="C324" s="14">
        <v>5000000</v>
      </c>
    </row>
    <row r="325" spans="1:4" ht="25.5" x14ac:dyDescent="0.2">
      <c r="A325" s="17" t="s">
        <v>1543</v>
      </c>
      <c r="B325" s="14">
        <v>1000000</v>
      </c>
      <c r="C325" s="14">
        <v>1000000</v>
      </c>
    </row>
    <row r="326" spans="1:4" ht="25.5" x14ac:dyDescent="0.2">
      <c r="A326" s="17" t="s">
        <v>1544</v>
      </c>
      <c r="B326" s="14">
        <v>125000</v>
      </c>
      <c r="C326" s="14">
        <v>125000</v>
      </c>
    </row>
    <row r="327" spans="1:4" ht="38.25" x14ac:dyDescent="0.2">
      <c r="A327" s="17" t="s">
        <v>1545</v>
      </c>
      <c r="B327" s="14">
        <v>3200000</v>
      </c>
      <c r="C327" s="14">
        <v>3200000</v>
      </c>
    </row>
    <row r="328" spans="1:4" ht="25.5" x14ac:dyDescent="0.2">
      <c r="A328" s="17" t="s">
        <v>1546</v>
      </c>
      <c r="B328" s="14">
        <v>1500000</v>
      </c>
      <c r="C328" s="14">
        <v>1500000</v>
      </c>
    </row>
    <row r="329" spans="1:4" x14ac:dyDescent="0.2">
      <c r="A329" s="17" t="s">
        <v>835</v>
      </c>
      <c r="B329" s="14">
        <v>600000</v>
      </c>
      <c r="D329" s="14">
        <v>600000</v>
      </c>
    </row>
    <row r="330" spans="1:4" x14ac:dyDescent="0.2">
      <c r="A330" s="16" t="s">
        <v>836</v>
      </c>
      <c r="B330" s="14"/>
    </row>
    <row r="331" spans="1:4" ht="25.5" x14ac:dyDescent="0.2">
      <c r="A331" s="17" t="s">
        <v>837</v>
      </c>
      <c r="B331" s="14">
        <v>2000000</v>
      </c>
      <c r="C331" s="14">
        <v>2000000</v>
      </c>
    </row>
    <row r="332" spans="1:4" x14ac:dyDescent="0.2">
      <c r="A332" s="16" t="s">
        <v>838</v>
      </c>
      <c r="B332" s="14"/>
    </row>
    <row r="333" spans="1:4" x14ac:dyDescent="0.2">
      <c r="A333" s="17" t="s">
        <v>1135</v>
      </c>
      <c r="B333" s="14">
        <v>10000000</v>
      </c>
      <c r="C333" s="14">
        <v>10000000</v>
      </c>
    </row>
    <row r="334" spans="1:4" x14ac:dyDescent="0.2">
      <c r="A334" s="16" t="s">
        <v>58</v>
      </c>
      <c r="B334" s="14"/>
    </row>
    <row r="335" spans="1:4" ht="25.5" x14ac:dyDescent="0.2">
      <c r="A335" s="17" t="s">
        <v>59</v>
      </c>
      <c r="B335" s="14">
        <v>1400000</v>
      </c>
      <c r="C335" s="14">
        <v>1400000</v>
      </c>
    </row>
    <row r="336" spans="1:4" x14ac:dyDescent="0.2">
      <c r="A336" s="16" t="s">
        <v>60</v>
      </c>
      <c r="B336" s="14"/>
    </row>
    <row r="337" spans="1:4" ht="25.5" x14ac:dyDescent="0.2">
      <c r="A337" s="17" t="s">
        <v>61</v>
      </c>
      <c r="B337" s="14">
        <v>130000</v>
      </c>
      <c r="D337" s="14">
        <v>130000</v>
      </c>
    </row>
    <row r="338" spans="1:4" ht="25.5" x14ac:dyDescent="0.2">
      <c r="A338" s="17" t="s">
        <v>62</v>
      </c>
      <c r="B338" s="14">
        <v>1000000</v>
      </c>
      <c r="C338" s="14">
        <v>1000000</v>
      </c>
    </row>
    <row r="339" spans="1:4" x14ac:dyDescent="0.2">
      <c r="A339" s="16" t="s">
        <v>63</v>
      </c>
      <c r="B339" s="14"/>
    </row>
    <row r="340" spans="1:4" ht="38.25" x14ac:dyDescent="0.2">
      <c r="A340" s="17" t="s">
        <v>64</v>
      </c>
      <c r="B340" s="14">
        <v>125000</v>
      </c>
      <c r="C340" s="14">
        <v>125000</v>
      </c>
    </row>
    <row r="341" spans="1:4" x14ac:dyDescent="0.2">
      <c r="A341" s="16" t="s">
        <v>65</v>
      </c>
      <c r="B341" s="14"/>
    </row>
    <row r="342" spans="1:4" ht="38.25" x14ac:dyDescent="0.2">
      <c r="A342" s="17" t="s">
        <v>177</v>
      </c>
      <c r="B342" s="14">
        <v>3000000</v>
      </c>
      <c r="C342" s="14">
        <v>3000000</v>
      </c>
    </row>
    <row r="343" spans="1:4" ht="25.5" x14ac:dyDescent="0.2">
      <c r="A343" s="17" t="s">
        <v>552</v>
      </c>
      <c r="B343" s="14">
        <v>7250000</v>
      </c>
      <c r="C343" s="14">
        <v>7250000</v>
      </c>
    </row>
    <row r="344" spans="1:4" ht="25.5" x14ac:dyDescent="0.2">
      <c r="A344" s="17" t="s">
        <v>548</v>
      </c>
      <c r="B344" s="14">
        <v>2500000</v>
      </c>
      <c r="D344" s="14">
        <v>2500000</v>
      </c>
    </row>
    <row r="345" spans="1:4" ht="38.25" x14ac:dyDescent="0.2">
      <c r="A345" s="17" t="s">
        <v>549</v>
      </c>
      <c r="B345" s="14">
        <v>10000000</v>
      </c>
      <c r="C345" s="14">
        <v>10000000</v>
      </c>
    </row>
    <row r="346" spans="1:4" ht="25.5" x14ac:dyDescent="0.2">
      <c r="A346" s="17" t="s">
        <v>416</v>
      </c>
      <c r="B346" s="14">
        <v>30000000</v>
      </c>
      <c r="C346" s="14">
        <v>30000000</v>
      </c>
    </row>
    <row r="347" spans="1:4" ht="63.75" x14ac:dyDescent="0.2">
      <c r="A347" s="17" t="s">
        <v>313</v>
      </c>
      <c r="B347" s="14">
        <v>20000000</v>
      </c>
      <c r="C347" s="14">
        <v>20000000</v>
      </c>
    </row>
    <row r="348" spans="1:4" ht="51" x14ac:dyDescent="0.2">
      <c r="A348" s="17" t="s">
        <v>314</v>
      </c>
      <c r="B348" s="14">
        <v>1500000</v>
      </c>
      <c r="D348" s="14">
        <v>1500000</v>
      </c>
    </row>
    <row r="349" spans="1:4" ht="25.5" x14ac:dyDescent="0.2">
      <c r="A349" s="17" t="s">
        <v>1686</v>
      </c>
      <c r="B349" s="14">
        <v>250000</v>
      </c>
      <c r="C349" s="14">
        <v>250000</v>
      </c>
    </row>
    <row r="350" spans="1:4" ht="51" x14ac:dyDescent="0.2">
      <c r="A350" s="17" t="s">
        <v>474</v>
      </c>
      <c r="B350" s="14">
        <v>500000</v>
      </c>
      <c r="C350" s="14">
        <v>500000</v>
      </c>
    </row>
    <row r="351" spans="1:4" x14ac:dyDescent="0.2">
      <c r="A351" s="16" t="s">
        <v>475</v>
      </c>
      <c r="B351" s="14"/>
      <c r="D351" s="14"/>
    </row>
    <row r="352" spans="1:4" ht="38.25" x14ac:dyDescent="0.2">
      <c r="A352" s="17" t="s">
        <v>304</v>
      </c>
      <c r="B352" s="14">
        <v>3000000</v>
      </c>
      <c r="C352" s="14">
        <v>3000000</v>
      </c>
    </row>
    <row r="353" spans="1:4" ht="25.5" x14ac:dyDescent="0.2">
      <c r="A353" s="17" t="s">
        <v>305</v>
      </c>
      <c r="B353" s="14">
        <v>4500000</v>
      </c>
      <c r="C353" s="14">
        <v>4500000</v>
      </c>
    </row>
    <row r="354" spans="1:4" ht="25.5" x14ac:dyDescent="0.2">
      <c r="A354" s="17" t="s">
        <v>306</v>
      </c>
      <c r="B354" s="14">
        <v>19000000</v>
      </c>
      <c r="C354" s="14">
        <v>19000000</v>
      </c>
    </row>
    <row r="355" spans="1:4" ht="51" x14ac:dyDescent="0.2">
      <c r="A355" s="17" t="s">
        <v>307</v>
      </c>
      <c r="B355" s="14">
        <v>3000000</v>
      </c>
      <c r="D355" s="14">
        <v>3000000</v>
      </c>
    </row>
    <row r="356" spans="1:4" ht="63.75" x14ac:dyDescent="0.2">
      <c r="A356" s="17" t="s">
        <v>231</v>
      </c>
      <c r="B356" s="14">
        <v>3750000</v>
      </c>
      <c r="D356" s="14">
        <v>3750000</v>
      </c>
    </row>
    <row r="357" spans="1:4" ht="63.75" x14ac:dyDescent="0.2">
      <c r="A357" s="17" t="s">
        <v>473</v>
      </c>
      <c r="B357" s="14">
        <v>755000</v>
      </c>
      <c r="D357" s="14">
        <v>755000</v>
      </c>
    </row>
    <row r="358" spans="1:4" ht="51" x14ac:dyDescent="0.2">
      <c r="A358" s="17" t="s">
        <v>834</v>
      </c>
      <c r="B358" s="14">
        <v>2000000</v>
      </c>
      <c r="D358" s="14">
        <v>2000000</v>
      </c>
    </row>
    <row r="359" spans="1:4" ht="51" x14ac:dyDescent="0.2">
      <c r="A359" s="17" t="s">
        <v>296</v>
      </c>
      <c r="B359" s="14">
        <v>2000000</v>
      </c>
      <c r="C359" s="14">
        <v>2000000</v>
      </c>
    </row>
    <row r="360" spans="1:4" ht="38.25" x14ac:dyDescent="0.2">
      <c r="A360" s="17" t="s">
        <v>507</v>
      </c>
      <c r="B360" s="14">
        <v>1000000</v>
      </c>
      <c r="C360" s="14">
        <v>1000000</v>
      </c>
    </row>
    <row r="361" spans="1:4" ht="51" x14ac:dyDescent="0.2">
      <c r="A361" s="17" t="s">
        <v>266</v>
      </c>
      <c r="B361" s="14">
        <v>2000000</v>
      </c>
      <c r="C361" s="14">
        <v>2000000</v>
      </c>
    </row>
    <row r="362" spans="1:4" x14ac:dyDescent="0.2">
      <c r="A362" s="16" t="s">
        <v>267</v>
      </c>
      <c r="B362" s="14"/>
      <c r="C362" s="14"/>
    </row>
    <row r="363" spans="1:4" ht="38.25" x14ac:dyDescent="0.2">
      <c r="A363" s="17" t="s">
        <v>268</v>
      </c>
      <c r="B363" s="14">
        <v>3000000</v>
      </c>
      <c r="C363" s="14">
        <v>3000000</v>
      </c>
    </row>
    <row r="364" spans="1:4" x14ac:dyDescent="0.2">
      <c r="A364" s="16" t="s">
        <v>27</v>
      </c>
      <c r="B364" s="14"/>
      <c r="C364" s="14"/>
    </row>
    <row r="365" spans="1:4" ht="25.5" x14ac:dyDescent="0.2">
      <c r="A365" s="17" t="s">
        <v>874</v>
      </c>
      <c r="B365" s="14">
        <v>5000000</v>
      </c>
      <c r="C365" s="14">
        <v>5000000</v>
      </c>
    </row>
    <row r="366" spans="1:4" ht="25.5" x14ac:dyDescent="0.2">
      <c r="A366" s="17" t="s">
        <v>875</v>
      </c>
      <c r="B366" s="14">
        <v>2000000</v>
      </c>
      <c r="C366" s="14">
        <v>2000000</v>
      </c>
    </row>
    <row r="367" spans="1:4" ht="63.75" x14ac:dyDescent="0.2">
      <c r="A367" s="17" t="s">
        <v>216</v>
      </c>
      <c r="B367" s="14">
        <v>15000000</v>
      </c>
      <c r="C367" s="14">
        <v>15000000</v>
      </c>
    </row>
    <row r="368" spans="1:4" x14ac:dyDescent="0.2">
      <c r="A368" s="18" t="s">
        <v>217</v>
      </c>
      <c r="B368" s="14"/>
      <c r="C368" s="14"/>
    </row>
    <row r="369" spans="1:3" x14ac:dyDescent="0.2">
      <c r="A369" s="16" t="s">
        <v>218</v>
      </c>
      <c r="B369" s="14"/>
      <c r="C369" s="14"/>
    </row>
    <row r="370" spans="1:3" ht="38.25" x14ac:dyDescent="0.2">
      <c r="A370" s="17" t="s">
        <v>219</v>
      </c>
      <c r="B370" s="14">
        <v>1859000</v>
      </c>
      <c r="C370" s="14">
        <v>1859000</v>
      </c>
    </row>
    <row r="371" spans="1:3" x14ac:dyDescent="0.2">
      <c r="A371" s="16" t="s">
        <v>220</v>
      </c>
      <c r="B371" s="14"/>
    </row>
    <row r="372" spans="1:3" ht="38.25" x14ac:dyDescent="0.2">
      <c r="A372" s="17" t="s">
        <v>12</v>
      </c>
      <c r="B372" s="14">
        <v>2000000</v>
      </c>
      <c r="C372" s="14">
        <v>2000000</v>
      </c>
    </row>
    <row r="373" spans="1:3" ht="25.5" x14ac:dyDescent="0.2">
      <c r="A373" s="17" t="s">
        <v>13</v>
      </c>
      <c r="B373" s="14">
        <v>1000000</v>
      </c>
      <c r="C373" s="14">
        <v>1000000</v>
      </c>
    </row>
    <row r="374" spans="1:3" ht="38.25" x14ac:dyDescent="0.2">
      <c r="A374" s="17" t="s">
        <v>14</v>
      </c>
      <c r="B374" s="14">
        <v>6920000</v>
      </c>
      <c r="C374" s="14">
        <v>6920000</v>
      </c>
    </row>
    <row r="375" spans="1:3" x14ac:dyDescent="0.2">
      <c r="A375" s="17" t="s">
        <v>15</v>
      </c>
      <c r="B375" s="14">
        <v>2000000</v>
      </c>
      <c r="C375" s="14">
        <v>2000000</v>
      </c>
    </row>
    <row r="376" spans="1:3" ht="38.25" x14ac:dyDescent="0.2">
      <c r="A376" s="17" t="s">
        <v>315</v>
      </c>
      <c r="B376" s="14">
        <v>3300000</v>
      </c>
      <c r="C376" s="14">
        <v>3300000</v>
      </c>
    </row>
    <row r="377" spans="1:3" ht="63.75" x14ac:dyDescent="0.2">
      <c r="A377" s="17" t="s">
        <v>316</v>
      </c>
      <c r="B377" s="14">
        <v>1000000</v>
      </c>
      <c r="C377" s="14">
        <v>1000000</v>
      </c>
    </row>
    <row r="378" spans="1:3" ht="76.5" x14ac:dyDescent="0.2">
      <c r="A378" s="17" t="s">
        <v>421</v>
      </c>
      <c r="B378" s="14">
        <v>2000000</v>
      </c>
      <c r="C378" s="14">
        <v>2000000</v>
      </c>
    </row>
    <row r="379" spans="1:3" ht="76.5" x14ac:dyDescent="0.2">
      <c r="A379" s="17" t="s">
        <v>174</v>
      </c>
      <c r="B379" s="14">
        <v>2000000</v>
      </c>
      <c r="C379" s="14">
        <v>2000000</v>
      </c>
    </row>
    <row r="380" spans="1:3" ht="89.25" x14ac:dyDescent="0.2">
      <c r="A380" s="17" t="s">
        <v>9</v>
      </c>
      <c r="B380" s="14">
        <v>1250000</v>
      </c>
      <c r="C380" s="14">
        <v>1250000</v>
      </c>
    </row>
    <row r="381" spans="1:3" ht="76.5" x14ac:dyDescent="0.2">
      <c r="A381" s="17" t="s">
        <v>10</v>
      </c>
      <c r="B381" s="14">
        <v>1250000</v>
      </c>
      <c r="C381" s="14">
        <v>1250000</v>
      </c>
    </row>
    <row r="382" spans="1:3" ht="76.5" x14ac:dyDescent="0.2">
      <c r="A382" s="17" t="s">
        <v>26</v>
      </c>
      <c r="B382" s="14">
        <v>2000000</v>
      </c>
      <c r="C382" s="14">
        <v>2000000</v>
      </c>
    </row>
    <row r="383" spans="1:3" x14ac:dyDescent="0.2">
      <c r="A383" s="16" t="s">
        <v>82</v>
      </c>
      <c r="B383" s="14"/>
    </row>
    <row r="384" spans="1:3" ht="25.5" x14ac:dyDescent="0.2">
      <c r="A384" s="17" t="s">
        <v>83</v>
      </c>
      <c r="B384" s="14">
        <v>2000000</v>
      </c>
      <c r="C384" s="14">
        <v>2000000</v>
      </c>
    </row>
    <row r="385" spans="1:4" x14ac:dyDescent="0.2">
      <c r="A385" s="16" t="s">
        <v>84</v>
      </c>
      <c r="B385" s="14"/>
      <c r="D385" s="14"/>
    </row>
    <row r="386" spans="1:4" ht="38.25" x14ac:dyDescent="0.2">
      <c r="A386" s="17" t="s">
        <v>85</v>
      </c>
      <c r="B386" s="14">
        <v>2650000</v>
      </c>
      <c r="C386" s="14">
        <v>2650000</v>
      </c>
    </row>
    <row r="387" spans="1:4" ht="25.5" x14ac:dyDescent="0.2">
      <c r="A387" s="17" t="s">
        <v>86</v>
      </c>
      <c r="B387" s="14">
        <v>650000</v>
      </c>
      <c r="C387" s="14">
        <v>650000</v>
      </c>
    </row>
    <row r="388" spans="1:4" ht="38.25" x14ac:dyDescent="0.2">
      <c r="A388" s="17" t="s">
        <v>730</v>
      </c>
      <c r="B388" s="14">
        <v>1250000</v>
      </c>
      <c r="C388" s="14">
        <v>1250000</v>
      </c>
    </row>
    <row r="389" spans="1:4" x14ac:dyDescent="0.2">
      <c r="A389" s="16" t="s">
        <v>731</v>
      </c>
      <c r="B389" s="14"/>
    </row>
    <row r="390" spans="1:4" x14ac:dyDescent="0.2">
      <c r="A390" s="17" t="s">
        <v>221</v>
      </c>
      <c r="B390" s="14">
        <v>4200000</v>
      </c>
      <c r="D390" s="14">
        <v>4200000</v>
      </c>
    </row>
    <row r="391" spans="1:4" x14ac:dyDescent="0.2">
      <c r="A391" s="16" t="s">
        <v>222</v>
      </c>
      <c r="B391" s="14"/>
      <c r="C391" s="14"/>
    </row>
    <row r="392" spans="1:4" ht="25.5" x14ac:dyDescent="0.2">
      <c r="A392" s="17" t="s">
        <v>223</v>
      </c>
      <c r="B392" s="14">
        <v>250000</v>
      </c>
      <c r="C392" s="14">
        <v>250000</v>
      </c>
    </row>
    <row r="393" spans="1:4" x14ac:dyDescent="0.2">
      <c r="A393" s="18" t="s">
        <v>224</v>
      </c>
      <c r="B393" s="14"/>
    </row>
    <row r="394" spans="1:4" x14ac:dyDescent="0.2">
      <c r="A394" s="16" t="s">
        <v>1475</v>
      </c>
      <c r="B394" s="14"/>
    </row>
    <row r="395" spans="1:4" ht="38.25" x14ac:dyDescent="0.2">
      <c r="A395" s="17" t="s">
        <v>732</v>
      </c>
      <c r="B395" s="14">
        <v>1500000</v>
      </c>
      <c r="C395" s="14">
        <v>1500000</v>
      </c>
    </row>
    <row r="396" spans="1:4" ht="38.25" x14ac:dyDescent="0.2">
      <c r="A396" s="17" t="s">
        <v>771</v>
      </c>
      <c r="B396" s="14">
        <v>1000000</v>
      </c>
      <c r="D396" s="14">
        <v>1000000</v>
      </c>
    </row>
    <row r="397" spans="1:4" ht="63.75" x14ac:dyDescent="0.2">
      <c r="A397" s="17" t="s">
        <v>216</v>
      </c>
      <c r="B397" s="14">
        <v>15000000</v>
      </c>
      <c r="C397" s="14">
        <v>15000000</v>
      </c>
    </row>
    <row r="398" spans="1:4" x14ac:dyDescent="0.2">
      <c r="A398" s="16" t="s">
        <v>772</v>
      </c>
      <c r="B398" s="14"/>
      <c r="C398" s="14"/>
    </row>
    <row r="399" spans="1:4" ht="51" x14ac:dyDescent="0.2">
      <c r="A399" s="17" t="s">
        <v>346</v>
      </c>
      <c r="B399" s="14">
        <v>8000000</v>
      </c>
      <c r="C399" s="14">
        <v>8000000</v>
      </c>
    </row>
    <row r="400" spans="1:4" ht="51" x14ac:dyDescent="0.2">
      <c r="A400" s="17" t="s">
        <v>1119</v>
      </c>
      <c r="B400" s="14">
        <v>1500000</v>
      </c>
      <c r="C400" s="14">
        <v>1500000</v>
      </c>
    </row>
    <row r="401" spans="1:4" ht="25.5" x14ac:dyDescent="0.2">
      <c r="A401" s="17" t="s">
        <v>942</v>
      </c>
      <c r="B401" s="14">
        <v>2000000</v>
      </c>
      <c r="C401" s="14">
        <v>2000000</v>
      </c>
    </row>
    <row r="402" spans="1:4" x14ac:dyDescent="0.2">
      <c r="A402" s="16" t="s">
        <v>943</v>
      </c>
      <c r="B402" s="14"/>
    </row>
    <row r="403" spans="1:4" ht="76.5" x14ac:dyDescent="0.2">
      <c r="A403" s="17" t="s">
        <v>1311</v>
      </c>
      <c r="B403" s="14">
        <v>650000</v>
      </c>
      <c r="C403" s="14">
        <v>650000</v>
      </c>
    </row>
    <row r="404" spans="1:4" x14ac:dyDescent="0.2">
      <c r="A404" s="16" t="s">
        <v>1312</v>
      </c>
      <c r="B404" s="14"/>
    </row>
    <row r="405" spans="1:4" ht="76.5" x14ac:dyDescent="0.2">
      <c r="A405" s="17" t="s">
        <v>1235</v>
      </c>
      <c r="B405" s="14">
        <v>3500000</v>
      </c>
      <c r="C405" s="14">
        <v>3500000</v>
      </c>
    </row>
    <row r="406" spans="1:4" ht="25.5" x14ac:dyDescent="0.2">
      <c r="A406" s="17" t="s">
        <v>1236</v>
      </c>
      <c r="B406" s="14">
        <v>15000000</v>
      </c>
      <c r="D406" s="14">
        <v>15000000</v>
      </c>
    </row>
    <row r="407" spans="1:4" x14ac:dyDescent="0.2">
      <c r="A407" s="17" t="s">
        <v>1237</v>
      </c>
      <c r="B407" s="14">
        <v>5000000</v>
      </c>
      <c r="C407" s="14">
        <v>5000000</v>
      </c>
    </row>
    <row r="408" spans="1:4" ht="25.5" x14ac:dyDescent="0.2">
      <c r="A408" s="16" t="s">
        <v>1238</v>
      </c>
      <c r="B408" s="14"/>
    </row>
    <row r="409" spans="1:4" ht="38.25" x14ac:dyDescent="0.2">
      <c r="A409" s="17" t="s">
        <v>1239</v>
      </c>
      <c r="B409" s="14">
        <v>5000000</v>
      </c>
      <c r="C409" s="14">
        <v>5000000</v>
      </c>
    </row>
    <row r="410" spans="1:4" x14ac:dyDescent="0.2">
      <c r="A410" s="18" t="s">
        <v>1240</v>
      </c>
      <c r="B410" s="14"/>
    </row>
    <row r="411" spans="1:4" x14ac:dyDescent="0.2">
      <c r="A411" s="18" t="s">
        <v>1241</v>
      </c>
      <c r="B411" s="14"/>
    </row>
    <row r="412" spans="1:4" x14ac:dyDescent="0.2">
      <c r="A412" s="16" t="s">
        <v>1242</v>
      </c>
      <c r="B412" s="14"/>
    </row>
    <row r="413" spans="1:4" ht="63.75" x14ac:dyDescent="0.2">
      <c r="A413" s="17" t="s">
        <v>1398</v>
      </c>
      <c r="B413" s="14">
        <v>1100000</v>
      </c>
      <c r="C413" s="14">
        <v>1100000</v>
      </c>
    </row>
    <row r="414" spans="1:4" x14ac:dyDescent="0.2">
      <c r="A414" s="16" t="s">
        <v>1399</v>
      </c>
      <c r="B414" s="14"/>
    </row>
    <row r="415" spans="1:4" ht="63.75" x14ac:dyDescent="0.2">
      <c r="A415" s="17" t="s">
        <v>1266</v>
      </c>
      <c r="B415" s="14">
        <v>500000</v>
      </c>
      <c r="C415" s="14">
        <v>500000</v>
      </c>
    </row>
    <row r="416" spans="1:4" x14ac:dyDescent="0.2">
      <c r="A416" s="18" t="s">
        <v>1267</v>
      </c>
      <c r="B416" s="14"/>
    </row>
    <row r="417" spans="1:4" x14ac:dyDescent="0.2">
      <c r="A417" s="16" t="s">
        <v>1268</v>
      </c>
      <c r="B417" s="14"/>
    </row>
    <row r="418" spans="1:4" ht="38.25" x14ac:dyDescent="0.2">
      <c r="A418" s="17" t="s">
        <v>1400</v>
      </c>
      <c r="B418" s="14">
        <v>1000000</v>
      </c>
      <c r="C418" s="14">
        <v>1000000</v>
      </c>
    </row>
    <row r="419" spans="1:4" ht="25.5" x14ac:dyDescent="0.2">
      <c r="A419" s="17" t="s">
        <v>698</v>
      </c>
      <c r="B419" s="14">
        <v>10000000</v>
      </c>
      <c r="C419" s="14">
        <v>10000000</v>
      </c>
    </row>
    <row r="420" spans="1:4" ht="51" x14ac:dyDescent="0.2">
      <c r="A420" s="17" t="s">
        <v>693</v>
      </c>
      <c r="B420" s="14">
        <v>600000</v>
      </c>
      <c r="C420" s="14">
        <v>600000</v>
      </c>
    </row>
    <row r="421" spans="1:4" ht="38.25" x14ac:dyDescent="0.2">
      <c r="A421" s="17" t="s">
        <v>694</v>
      </c>
      <c r="B421" s="14">
        <v>1500000</v>
      </c>
      <c r="C421" s="14">
        <v>1500000</v>
      </c>
    </row>
    <row r="422" spans="1:4" x14ac:dyDescent="0.2">
      <c r="A422" s="16" t="s">
        <v>695</v>
      </c>
      <c r="B422" s="14"/>
      <c r="C422" s="14"/>
    </row>
    <row r="423" spans="1:4" ht="25.5" x14ac:dyDescent="0.2">
      <c r="A423" s="17" t="s">
        <v>1083</v>
      </c>
      <c r="B423" s="14">
        <v>5000000</v>
      </c>
      <c r="C423" s="14">
        <v>5000000</v>
      </c>
    </row>
    <row r="424" spans="1:4" ht="25.5" x14ac:dyDescent="0.2">
      <c r="A424" s="17" t="s">
        <v>1075</v>
      </c>
      <c r="B424" s="14">
        <v>3500000</v>
      </c>
      <c r="C424" s="14">
        <v>3500000</v>
      </c>
    </row>
    <row r="425" spans="1:4" x14ac:dyDescent="0.2">
      <c r="A425" s="16" t="s">
        <v>1076</v>
      </c>
      <c r="B425" s="14"/>
    </row>
    <row r="426" spans="1:4" ht="25.5" x14ac:dyDescent="0.2">
      <c r="A426" s="17" t="s">
        <v>1157</v>
      </c>
      <c r="B426" s="14">
        <v>10000000</v>
      </c>
      <c r="D426" s="14">
        <v>10000000</v>
      </c>
    </row>
    <row r="427" spans="1:4" x14ac:dyDescent="0.2">
      <c r="A427" s="16" t="s">
        <v>1158</v>
      </c>
      <c r="B427" s="14"/>
    </row>
    <row r="428" spans="1:4" ht="38.25" x14ac:dyDescent="0.2">
      <c r="A428" s="17" t="s">
        <v>1159</v>
      </c>
      <c r="B428" s="14">
        <v>3000000</v>
      </c>
      <c r="C428" s="14">
        <v>3000000</v>
      </c>
    </row>
    <row r="429" spans="1:4" x14ac:dyDescent="0.2">
      <c r="A429" s="16" t="s">
        <v>1160</v>
      </c>
      <c r="B429" s="14"/>
      <c r="D429" s="14"/>
    </row>
    <row r="430" spans="1:4" ht="25.5" x14ac:dyDescent="0.2">
      <c r="A430" s="17" t="s">
        <v>1232</v>
      </c>
      <c r="B430" s="14">
        <v>750000</v>
      </c>
      <c r="C430" s="14">
        <v>750000</v>
      </c>
    </row>
    <row r="431" spans="1:4" x14ac:dyDescent="0.2">
      <c r="A431" s="18" t="s">
        <v>1233</v>
      </c>
      <c r="B431" s="14"/>
    </row>
    <row r="432" spans="1:4" x14ac:dyDescent="0.2">
      <c r="A432" s="16" t="s">
        <v>1475</v>
      </c>
      <c r="B432" s="14"/>
    </row>
    <row r="433" spans="1:4" ht="25.5" x14ac:dyDescent="0.2">
      <c r="A433" s="17" t="s">
        <v>1234</v>
      </c>
      <c r="B433" s="14">
        <v>3000000</v>
      </c>
      <c r="D433" s="14">
        <v>3000000</v>
      </c>
    </row>
    <row r="434" spans="1:4" ht="25.5" x14ac:dyDescent="0.2">
      <c r="A434" s="17" t="s">
        <v>706</v>
      </c>
      <c r="B434" s="14">
        <v>2000000</v>
      </c>
      <c r="C434" s="14">
        <v>2000000</v>
      </c>
    </row>
    <row r="435" spans="1:4" ht="38.25" x14ac:dyDescent="0.2">
      <c r="A435" s="17" t="s">
        <v>803</v>
      </c>
      <c r="B435" s="14">
        <v>5300000</v>
      </c>
      <c r="C435" s="14">
        <v>5300000</v>
      </c>
    </row>
    <row r="436" spans="1:4" ht="63.75" x14ac:dyDescent="0.2">
      <c r="A436" s="17" t="s">
        <v>1263</v>
      </c>
      <c r="B436" s="14">
        <v>4500000</v>
      </c>
      <c r="C436" s="14">
        <v>4500000</v>
      </c>
    </row>
    <row r="437" spans="1:4" ht="51" x14ac:dyDescent="0.2">
      <c r="A437" s="17" t="s">
        <v>804</v>
      </c>
      <c r="B437" s="14">
        <v>10000000</v>
      </c>
      <c r="C437" s="14">
        <v>10000000</v>
      </c>
    </row>
    <row r="438" spans="1:4" ht="89.25" x14ac:dyDescent="0.2">
      <c r="A438" s="17" t="s">
        <v>905</v>
      </c>
      <c r="B438" s="14">
        <v>500000</v>
      </c>
      <c r="C438" s="14">
        <v>500000</v>
      </c>
    </row>
    <row r="439" spans="1:4" x14ac:dyDescent="0.2">
      <c r="A439" s="16" t="s">
        <v>906</v>
      </c>
      <c r="B439" s="14"/>
    </row>
    <row r="440" spans="1:4" ht="25.5" x14ac:dyDescent="0.2">
      <c r="A440" s="17" t="s">
        <v>907</v>
      </c>
      <c r="B440" s="14">
        <v>4000000</v>
      </c>
      <c r="C440" s="14">
        <v>4000000</v>
      </c>
    </row>
    <row r="441" spans="1:4" ht="89.25" x14ac:dyDescent="0.2">
      <c r="A441" s="17" t="s">
        <v>1077</v>
      </c>
      <c r="B441" s="14">
        <v>2250000</v>
      </c>
      <c r="D441" s="14">
        <v>2250000</v>
      </c>
    </row>
    <row r="442" spans="1:4" ht="63.75" x14ac:dyDescent="0.2">
      <c r="A442" s="17" t="s">
        <v>1078</v>
      </c>
      <c r="B442" s="14">
        <v>4000000</v>
      </c>
      <c r="D442" s="14">
        <v>4000000</v>
      </c>
    </row>
    <row r="443" spans="1:4" ht="25.5" x14ac:dyDescent="0.2">
      <c r="A443" s="17" t="s">
        <v>1079</v>
      </c>
      <c r="B443" s="14">
        <v>2500000</v>
      </c>
      <c r="C443" s="14">
        <v>2500000</v>
      </c>
    </row>
    <row r="444" spans="1:4" x14ac:dyDescent="0.2">
      <c r="A444" s="16" t="s">
        <v>1080</v>
      </c>
      <c r="B444" s="14"/>
    </row>
    <row r="445" spans="1:4" x14ac:dyDescent="0.2">
      <c r="A445" s="17" t="s">
        <v>1514</v>
      </c>
      <c r="B445" s="14">
        <v>1950000</v>
      </c>
      <c r="C445" s="14">
        <v>1950000</v>
      </c>
    </row>
    <row r="446" spans="1:4" ht="25.5" x14ac:dyDescent="0.2">
      <c r="A446" s="16" t="s">
        <v>1515</v>
      </c>
      <c r="B446" s="14"/>
    </row>
    <row r="447" spans="1:4" ht="51" x14ac:dyDescent="0.2">
      <c r="A447" s="17" t="s">
        <v>1516</v>
      </c>
      <c r="B447" s="14">
        <v>400000</v>
      </c>
      <c r="C447" s="14">
        <v>400000</v>
      </c>
    </row>
    <row r="448" spans="1:4" x14ac:dyDescent="0.2">
      <c r="A448" s="16" t="s">
        <v>1517</v>
      </c>
      <c r="B448" s="14"/>
    </row>
    <row r="449" spans="1:4" ht="51" x14ac:dyDescent="0.2">
      <c r="A449" s="17" t="s">
        <v>1518</v>
      </c>
      <c r="B449" s="14">
        <v>500000</v>
      </c>
      <c r="C449" s="14">
        <v>500000</v>
      </c>
    </row>
    <row r="450" spans="1:4" ht="25.5" x14ac:dyDescent="0.2">
      <c r="A450" s="16" t="s">
        <v>914</v>
      </c>
      <c r="B450" s="14"/>
    </row>
    <row r="451" spans="1:4" ht="25.5" x14ac:dyDescent="0.2">
      <c r="A451" s="17" t="s">
        <v>915</v>
      </c>
      <c r="B451" s="14">
        <v>1000000</v>
      </c>
      <c r="C451" s="14">
        <v>1000000</v>
      </c>
    </row>
    <row r="452" spans="1:4" x14ac:dyDescent="0.2">
      <c r="A452" s="18" t="s">
        <v>916</v>
      </c>
      <c r="B452" s="14"/>
      <c r="D452" s="14"/>
    </row>
    <row r="453" spans="1:4" x14ac:dyDescent="0.2">
      <c r="A453" s="16" t="s">
        <v>1475</v>
      </c>
      <c r="B453" s="14"/>
      <c r="D453" s="14"/>
    </row>
    <row r="454" spans="1:4" ht="25.5" x14ac:dyDescent="0.2">
      <c r="A454" s="17" t="s">
        <v>811</v>
      </c>
      <c r="B454" s="14">
        <v>250000</v>
      </c>
      <c r="D454" s="14">
        <v>250000</v>
      </c>
    </row>
    <row r="455" spans="1:4" ht="63.75" x14ac:dyDescent="0.2">
      <c r="A455" s="17" t="s">
        <v>703</v>
      </c>
      <c r="B455" s="14">
        <v>3000000</v>
      </c>
      <c r="C455" s="14">
        <v>3000000</v>
      </c>
    </row>
    <row r="456" spans="1:4" x14ac:dyDescent="0.2">
      <c r="A456" s="17" t="s">
        <v>704</v>
      </c>
      <c r="B456" s="14">
        <v>3000000</v>
      </c>
      <c r="D456" s="14">
        <v>3000000</v>
      </c>
    </row>
    <row r="457" spans="1:4" x14ac:dyDescent="0.2">
      <c r="A457" s="18" t="s">
        <v>705</v>
      </c>
      <c r="B457" s="14"/>
    </row>
    <row r="458" spans="1:4" x14ac:dyDescent="0.2">
      <c r="A458" s="16" t="s">
        <v>551</v>
      </c>
      <c r="B458" s="14"/>
    </row>
    <row r="459" spans="1:4" ht="38.25" x14ac:dyDescent="0.2">
      <c r="A459" s="17" t="s">
        <v>523</v>
      </c>
      <c r="B459" s="14">
        <v>1000000</v>
      </c>
      <c r="C459" s="14">
        <v>1000000</v>
      </c>
    </row>
    <row r="460" spans="1:4" x14ac:dyDescent="0.2">
      <c r="A460" s="16" t="s">
        <v>524</v>
      </c>
      <c r="B460" s="14"/>
    </row>
    <row r="461" spans="1:4" x14ac:dyDescent="0.2">
      <c r="A461" s="17" t="s">
        <v>525</v>
      </c>
      <c r="B461" s="14">
        <v>1000000</v>
      </c>
      <c r="C461" s="14">
        <v>1000000</v>
      </c>
    </row>
    <row r="462" spans="1:4" ht="76.5" x14ac:dyDescent="0.2">
      <c r="A462" s="17" t="s">
        <v>542</v>
      </c>
      <c r="B462" s="14">
        <v>2000000</v>
      </c>
      <c r="C462" s="14">
        <v>2000000</v>
      </c>
    </row>
    <row r="463" spans="1:4" ht="25.5" x14ac:dyDescent="0.2">
      <c r="A463" s="17" t="s">
        <v>543</v>
      </c>
      <c r="B463" s="14">
        <v>500000</v>
      </c>
      <c r="D463" s="14">
        <v>500000</v>
      </c>
    </row>
    <row r="464" spans="1:4" x14ac:dyDescent="0.2">
      <c r="A464" s="16" t="s">
        <v>1313</v>
      </c>
      <c r="B464" s="14"/>
      <c r="D464" s="14"/>
    </row>
    <row r="465" spans="1:4" ht="25.5" x14ac:dyDescent="0.2">
      <c r="A465" s="17" t="s">
        <v>1314</v>
      </c>
      <c r="B465" s="14">
        <v>500000</v>
      </c>
      <c r="C465" s="14">
        <v>500000</v>
      </c>
    </row>
    <row r="466" spans="1:4" x14ac:dyDescent="0.2">
      <c r="A466" s="16" t="s">
        <v>1315</v>
      </c>
      <c r="B466" s="14"/>
    </row>
    <row r="467" spans="1:4" ht="51" x14ac:dyDescent="0.2">
      <c r="A467" s="17" t="s">
        <v>553</v>
      </c>
      <c r="B467" s="14">
        <v>500000</v>
      </c>
      <c r="C467" s="14">
        <v>500000</v>
      </c>
    </row>
    <row r="468" spans="1:4" x14ac:dyDescent="0.2">
      <c r="A468" s="16" t="s">
        <v>554</v>
      </c>
      <c r="B468" s="14"/>
      <c r="C468" s="14"/>
    </row>
    <row r="469" spans="1:4" ht="25.5" x14ac:dyDescent="0.2">
      <c r="A469" s="17" t="s">
        <v>0</v>
      </c>
      <c r="B469" s="14">
        <v>500000</v>
      </c>
      <c r="C469" s="14">
        <v>500000</v>
      </c>
    </row>
    <row r="470" spans="1:4" x14ac:dyDescent="0.2">
      <c r="A470" s="16" t="s">
        <v>311</v>
      </c>
      <c r="B470" s="14"/>
      <c r="D470" s="14"/>
    </row>
    <row r="471" spans="1:4" ht="25.5" x14ac:dyDescent="0.2">
      <c r="A471" s="17" t="s">
        <v>312</v>
      </c>
      <c r="B471" s="14">
        <v>2000000</v>
      </c>
      <c r="D471" s="14">
        <v>2000000</v>
      </c>
    </row>
    <row r="472" spans="1:4" x14ac:dyDescent="0.2">
      <c r="A472" s="16" t="s">
        <v>814</v>
      </c>
      <c r="B472" s="14"/>
    </row>
    <row r="473" spans="1:4" ht="25.5" x14ac:dyDescent="0.2">
      <c r="A473" s="17" t="s">
        <v>815</v>
      </c>
      <c r="B473" s="14">
        <v>500000</v>
      </c>
      <c r="C473" s="14">
        <v>500000</v>
      </c>
    </row>
    <row r="474" spans="1:4" x14ac:dyDescent="0.2">
      <c r="A474" s="16" t="s">
        <v>816</v>
      </c>
      <c r="B474" s="14"/>
      <c r="D474" s="14"/>
    </row>
    <row r="475" spans="1:4" ht="25.5" x14ac:dyDescent="0.2">
      <c r="A475" s="17" t="s">
        <v>817</v>
      </c>
      <c r="B475" s="14">
        <v>500000</v>
      </c>
      <c r="D475" s="14">
        <v>500000</v>
      </c>
    </row>
    <row r="476" spans="1:4" ht="51" x14ac:dyDescent="0.2">
      <c r="A476" s="16" t="s">
        <v>372</v>
      </c>
      <c r="B476" s="14">
        <v>500000</v>
      </c>
      <c r="C476" s="14">
        <v>500000</v>
      </c>
    </row>
    <row r="477" spans="1:4" x14ac:dyDescent="0.2">
      <c r="A477" s="16" t="s">
        <v>373</v>
      </c>
      <c r="B477" s="14"/>
      <c r="D477" s="14"/>
    </row>
    <row r="478" spans="1:4" ht="25.5" x14ac:dyDescent="0.2">
      <c r="A478" s="17" t="s">
        <v>374</v>
      </c>
      <c r="B478" s="14">
        <v>2000000</v>
      </c>
      <c r="D478" s="14">
        <v>2000000</v>
      </c>
    </row>
    <row r="479" spans="1:4" x14ac:dyDescent="0.2">
      <c r="A479" s="18" t="s">
        <v>375</v>
      </c>
      <c r="B479" s="14"/>
      <c r="D479" s="14"/>
    </row>
    <row r="480" spans="1:4" x14ac:dyDescent="0.2">
      <c r="A480" s="16" t="s">
        <v>813</v>
      </c>
      <c r="B480" s="14"/>
      <c r="D480" s="14"/>
    </row>
    <row r="481" spans="1:4" ht="63.75" x14ac:dyDescent="0.2">
      <c r="A481" s="17" t="s">
        <v>1415</v>
      </c>
      <c r="B481" s="14">
        <v>1000000</v>
      </c>
      <c r="C481" s="14">
        <v>1000000</v>
      </c>
    </row>
    <row r="482" spans="1:4" x14ac:dyDescent="0.2">
      <c r="A482" s="18" t="s">
        <v>1416</v>
      </c>
      <c r="B482" s="14"/>
    </row>
    <row r="483" spans="1:4" x14ac:dyDescent="0.2">
      <c r="A483" s="16" t="s">
        <v>1417</v>
      </c>
      <c r="B483" s="14"/>
    </row>
    <row r="484" spans="1:4" ht="25.5" x14ac:dyDescent="0.2">
      <c r="A484" s="17" t="s">
        <v>1307</v>
      </c>
      <c r="B484" s="14">
        <v>1000000</v>
      </c>
      <c r="C484" s="14">
        <v>1000000</v>
      </c>
    </row>
    <row r="485" spans="1:4" x14ac:dyDescent="0.2">
      <c r="A485" s="17" t="s">
        <v>1110</v>
      </c>
      <c r="B485" s="14">
        <v>1000000</v>
      </c>
      <c r="C485" s="14">
        <v>1000000</v>
      </c>
    </row>
    <row r="486" spans="1:4" x14ac:dyDescent="0.2">
      <c r="A486" s="16" t="s">
        <v>1111</v>
      </c>
      <c r="B486" s="14"/>
      <c r="C486" s="14"/>
    </row>
    <row r="487" spans="1:4" ht="25.5" x14ac:dyDescent="0.2">
      <c r="A487" s="17" t="s">
        <v>1112</v>
      </c>
      <c r="B487" s="14">
        <v>1000000</v>
      </c>
      <c r="C487" s="14">
        <v>1000000</v>
      </c>
    </row>
    <row r="488" spans="1:4" ht="38.25" x14ac:dyDescent="0.2">
      <c r="A488" s="17" t="s">
        <v>1113</v>
      </c>
      <c r="B488" s="14">
        <v>1000000</v>
      </c>
      <c r="C488" s="14">
        <v>1000000</v>
      </c>
    </row>
    <row r="489" spans="1:4" ht="25.5" x14ac:dyDescent="0.2">
      <c r="A489" s="17" t="s">
        <v>1412</v>
      </c>
      <c r="B489" s="14">
        <v>1000000</v>
      </c>
      <c r="C489" s="14">
        <v>1000000</v>
      </c>
    </row>
    <row r="490" spans="1:4" x14ac:dyDescent="0.2">
      <c r="A490" s="18" t="s">
        <v>1413</v>
      </c>
      <c r="B490" s="14"/>
    </row>
    <row r="491" spans="1:4" x14ac:dyDescent="0.2">
      <c r="A491" s="16" t="s">
        <v>1242</v>
      </c>
      <c r="B491" s="14"/>
    </row>
    <row r="492" spans="1:4" ht="25.5" x14ac:dyDescent="0.2">
      <c r="A492" s="17" t="s">
        <v>1414</v>
      </c>
      <c r="B492" s="14">
        <v>250000</v>
      </c>
      <c r="C492" s="14">
        <v>250000</v>
      </c>
    </row>
    <row r="493" spans="1:4" x14ac:dyDescent="0.2">
      <c r="A493" s="16" t="s">
        <v>1713</v>
      </c>
      <c r="B493" s="14"/>
    </row>
    <row r="494" spans="1:4" ht="25.5" x14ac:dyDescent="0.2">
      <c r="A494" s="17" t="s">
        <v>1714</v>
      </c>
      <c r="B494" s="14">
        <v>300000</v>
      </c>
      <c r="D494" s="14">
        <v>300000</v>
      </c>
    </row>
    <row r="495" spans="1:4" x14ac:dyDescent="0.2">
      <c r="A495" s="18" t="s">
        <v>1715</v>
      </c>
      <c r="B495" s="14"/>
    </row>
    <row r="496" spans="1:4" x14ac:dyDescent="0.2">
      <c r="A496" s="16" t="s">
        <v>1716</v>
      </c>
      <c r="B496" s="14"/>
    </row>
    <row r="497" spans="1:4" ht="25.5" x14ac:dyDescent="0.2">
      <c r="A497" s="17" t="s">
        <v>1717</v>
      </c>
      <c r="B497" s="14">
        <v>2000000</v>
      </c>
      <c r="C497" s="14">
        <v>2000000</v>
      </c>
    </row>
    <row r="498" spans="1:4" x14ac:dyDescent="0.2">
      <c r="A498" s="18" t="s">
        <v>1718</v>
      </c>
      <c r="B498" s="14"/>
    </row>
    <row r="499" spans="1:4" x14ac:dyDescent="0.2">
      <c r="A499" s="16" t="s">
        <v>1475</v>
      </c>
      <c r="B499" s="14"/>
    </row>
    <row r="500" spans="1:4" ht="38.25" x14ac:dyDescent="0.2">
      <c r="A500" s="17" t="s">
        <v>1719</v>
      </c>
      <c r="B500" s="14">
        <v>7500000</v>
      </c>
      <c r="C500" s="14">
        <v>7500000</v>
      </c>
    </row>
    <row r="501" spans="1:4" ht="25.5" x14ac:dyDescent="0.2">
      <c r="A501" s="17" t="s">
        <v>1720</v>
      </c>
      <c r="B501" s="14">
        <v>5800000</v>
      </c>
      <c r="C501" s="14">
        <v>5800000</v>
      </c>
    </row>
    <row r="502" spans="1:4" ht="38.25" x14ac:dyDescent="0.2">
      <c r="A502" s="17" t="s">
        <v>1721</v>
      </c>
      <c r="B502" s="14">
        <v>20000000</v>
      </c>
      <c r="C502" s="14">
        <v>20000000</v>
      </c>
    </row>
    <row r="503" spans="1:4" ht="38.25" x14ac:dyDescent="0.2">
      <c r="A503" s="17" t="s">
        <v>1722</v>
      </c>
      <c r="B503" s="14">
        <v>3000000</v>
      </c>
      <c r="C503" s="14">
        <v>3000000</v>
      </c>
    </row>
    <row r="504" spans="1:4" ht="51" x14ac:dyDescent="0.2">
      <c r="A504" s="17" t="s">
        <v>1290</v>
      </c>
      <c r="B504" s="14">
        <v>10000000</v>
      </c>
      <c r="C504" s="14">
        <v>10000000</v>
      </c>
    </row>
    <row r="505" spans="1:4" x14ac:dyDescent="0.2">
      <c r="A505" s="16" t="s">
        <v>1291</v>
      </c>
      <c r="B505" s="14"/>
    </row>
    <row r="506" spans="1:4" ht="51" x14ac:dyDescent="0.2">
      <c r="A506" s="17" t="s">
        <v>1292</v>
      </c>
      <c r="B506" s="14">
        <v>8000000</v>
      </c>
      <c r="C506" s="14">
        <v>8000000</v>
      </c>
    </row>
    <row r="507" spans="1:4" ht="76.5" x14ac:dyDescent="0.2">
      <c r="A507" s="17" t="s">
        <v>1705</v>
      </c>
      <c r="B507" s="14">
        <v>9000000</v>
      </c>
      <c r="C507" s="14">
        <v>9000000</v>
      </c>
    </row>
    <row r="508" spans="1:4" ht="63.75" x14ac:dyDescent="0.2">
      <c r="A508" s="17" t="s">
        <v>1695</v>
      </c>
      <c r="B508" s="14">
        <v>500000</v>
      </c>
      <c r="C508" s="14">
        <v>500000</v>
      </c>
    </row>
    <row r="509" spans="1:4" ht="25.5" x14ac:dyDescent="0.2">
      <c r="A509" s="17" t="s">
        <v>1696</v>
      </c>
      <c r="B509" s="14">
        <v>13000000</v>
      </c>
      <c r="C509" s="14">
        <v>13000000</v>
      </c>
    </row>
    <row r="510" spans="1:4" ht="63.75" x14ac:dyDescent="0.2">
      <c r="A510" s="17" t="s">
        <v>1443</v>
      </c>
      <c r="B510" s="14">
        <v>7600000</v>
      </c>
      <c r="C510" s="14">
        <v>7600000</v>
      </c>
    </row>
    <row r="511" spans="1:4" ht="38.25" x14ac:dyDescent="0.2">
      <c r="A511" s="17" t="s">
        <v>1724</v>
      </c>
      <c r="B511" s="14">
        <v>6600000</v>
      </c>
      <c r="D511" s="14">
        <v>6600000</v>
      </c>
    </row>
    <row r="512" spans="1:4" ht="76.5" x14ac:dyDescent="0.2">
      <c r="A512" s="17" t="s">
        <v>1408</v>
      </c>
      <c r="B512" s="14">
        <v>500000</v>
      </c>
      <c r="C512" s="14">
        <v>500000</v>
      </c>
    </row>
    <row r="513" spans="1:4" ht="51" x14ac:dyDescent="0.2">
      <c r="A513" s="17" t="s">
        <v>1409</v>
      </c>
      <c r="B513" s="14">
        <v>20000000</v>
      </c>
      <c r="C513" s="14">
        <v>20000000</v>
      </c>
    </row>
    <row r="514" spans="1:4" ht="76.5" x14ac:dyDescent="0.2">
      <c r="A514" s="17" t="s">
        <v>1103</v>
      </c>
      <c r="B514" s="14">
        <v>13000000</v>
      </c>
      <c r="C514" s="14">
        <v>13000000</v>
      </c>
    </row>
    <row r="515" spans="1:4" ht="51" x14ac:dyDescent="0.2">
      <c r="A515" s="17" t="s">
        <v>1104</v>
      </c>
      <c r="B515" s="14">
        <v>20000000</v>
      </c>
      <c r="C515" s="14">
        <v>20000000</v>
      </c>
    </row>
    <row r="516" spans="1:4" ht="25.5" x14ac:dyDescent="0.2">
      <c r="A516" s="17" t="s">
        <v>1105</v>
      </c>
      <c r="B516" s="14">
        <v>59000000</v>
      </c>
      <c r="C516" s="14">
        <v>59000000</v>
      </c>
    </row>
    <row r="517" spans="1:4" ht="25.5" x14ac:dyDescent="0.2">
      <c r="A517" s="17" t="s">
        <v>1106</v>
      </c>
      <c r="B517" s="14">
        <v>14500000</v>
      </c>
      <c r="C517" s="14">
        <v>14500000</v>
      </c>
    </row>
    <row r="518" spans="1:4" ht="76.5" x14ac:dyDescent="0.2">
      <c r="A518" s="17" t="s">
        <v>576</v>
      </c>
      <c r="B518" s="14">
        <v>14900000</v>
      </c>
      <c r="D518" s="14">
        <v>14900000</v>
      </c>
    </row>
    <row r="519" spans="1:4" x14ac:dyDescent="0.2">
      <c r="A519" s="16" t="s">
        <v>211</v>
      </c>
      <c r="B519" s="14"/>
    </row>
    <row r="520" spans="1:4" ht="38.25" x14ac:dyDescent="0.2">
      <c r="A520" s="17" t="s">
        <v>212</v>
      </c>
      <c r="B520" s="14">
        <v>20000000</v>
      </c>
      <c r="C520" s="14">
        <v>20000000</v>
      </c>
    </row>
    <row r="521" spans="1:4" x14ac:dyDescent="0.2">
      <c r="A521" s="16" t="s">
        <v>446</v>
      </c>
      <c r="B521" s="14"/>
    </row>
    <row r="522" spans="1:4" ht="25.5" x14ac:dyDescent="0.2">
      <c r="A522" s="17" t="s">
        <v>934</v>
      </c>
      <c r="B522" s="14">
        <v>780000</v>
      </c>
      <c r="C522" s="14">
        <v>780000</v>
      </c>
    </row>
    <row r="523" spans="1:4" x14ac:dyDescent="0.2">
      <c r="A523" s="18" t="s">
        <v>935</v>
      </c>
      <c r="B523" s="14"/>
    </row>
    <row r="524" spans="1:4" x14ac:dyDescent="0.2">
      <c r="A524" s="16" t="s">
        <v>447</v>
      </c>
      <c r="B524" s="14"/>
    </row>
    <row r="525" spans="1:4" ht="25.5" x14ac:dyDescent="0.2">
      <c r="A525" s="17" t="s">
        <v>448</v>
      </c>
      <c r="B525" s="14">
        <v>1000000</v>
      </c>
      <c r="C525" s="14">
        <v>1000000</v>
      </c>
    </row>
    <row r="526" spans="1:4" x14ac:dyDescent="0.2">
      <c r="A526" s="16" t="s">
        <v>449</v>
      </c>
      <c r="B526" s="14"/>
      <c r="C526" s="14"/>
    </row>
    <row r="527" spans="1:4" ht="51" x14ac:dyDescent="0.2">
      <c r="A527" s="17" t="s">
        <v>450</v>
      </c>
      <c r="B527" s="14">
        <v>2200000</v>
      </c>
      <c r="C527" s="14">
        <v>2200000</v>
      </c>
    </row>
    <row r="528" spans="1:4" ht="25.5" x14ac:dyDescent="0.2">
      <c r="A528" s="17" t="s">
        <v>198</v>
      </c>
      <c r="B528" s="14">
        <v>1400000</v>
      </c>
      <c r="C528" s="14">
        <v>1400000</v>
      </c>
    </row>
    <row r="529" spans="1:4" x14ac:dyDescent="0.2">
      <c r="A529" s="16" t="s">
        <v>199</v>
      </c>
      <c r="B529" s="14"/>
    </row>
    <row r="530" spans="1:4" ht="63.75" x14ac:dyDescent="0.2">
      <c r="A530" s="17" t="s">
        <v>342</v>
      </c>
      <c r="B530" s="14">
        <v>2000000</v>
      </c>
      <c r="C530" s="14">
        <v>2000000</v>
      </c>
    </row>
    <row r="531" spans="1:4" ht="51" x14ac:dyDescent="0.2">
      <c r="A531" s="17" t="s">
        <v>213</v>
      </c>
      <c r="B531" s="14">
        <v>500000</v>
      </c>
      <c r="C531" s="14">
        <v>500000</v>
      </c>
    </row>
    <row r="532" spans="1:4" x14ac:dyDescent="0.2">
      <c r="A532" s="16" t="s">
        <v>214</v>
      </c>
      <c r="B532" s="14"/>
      <c r="D532" s="14"/>
    </row>
    <row r="533" spans="1:4" ht="76.5" x14ac:dyDescent="0.2">
      <c r="A533" s="17" t="s">
        <v>215</v>
      </c>
      <c r="B533" s="14">
        <v>3000000</v>
      </c>
      <c r="C533" s="14">
        <v>3000000</v>
      </c>
    </row>
    <row r="534" spans="1:4" x14ac:dyDescent="0.2">
      <c r="A534" s="16" t="s">
        <v>681</v>
      </c>
      <c r="B534" s="14"/>
      <c r="D534" s="14"/>
    </row>
    <row r="535" spans="1:4" x14ac:dyDescent="0.2">
      <c r="A535" s="17" t="s">
        <v>682</v>
      </c>
      <c r="B535" s="14">
        <v>250000</v>
      </c>
      <c r="C535" s="14">
        <v>250000</v>
      </c>
    </row>
    <row r="536" spans="1:4" ht="38.25" x14ac:dyDescent="0.2">
      <c r="A536" s="17" t="s">
        <v>746</v>
      </c>
      <c r="B536" s="14">
        <v>2400000</v>
      </c>
      <c r="C536" s="14">
        <v>2400000</v>
      </c>
    </row>
    <row r="537" spans="1:4" ht="25.5" x14ac:dyDescent="0.2">
      <c r="A537" s="16" t="s">
        <v>747</v>
      </c>
      <c r="B537" s="14"/>
    </row>
    <row r="538" spans="1:4" ht="38.25" x14ac:dyDescent="0.2">
      <c r="A538" s="17" t="s">
        <v>748</v>
      </c>
      <c r="B538" s="14">
        <v>2713000</v>
      </c>
      <c r="C538" s="14">
        <v>2713000</v>
      </c>
    </row>
    <row r="539" spans="1:4" ht="38.25" x14ac:dyDescent="0.2">
      <c r="A539" s="17" t="s">
        <v>262</v>
      </c>
      <c r="B539" s="14">
        <v>4200000</v>
      </c>
      <c r="C539" s="14">
        <v>4200000</v>
      </c>
    </row>
    <row r="540" spans="1:4" ht="51" x14ac:dyDescent="0.2">
      <c r="A540" s="17" t="s">
        <v>533</v>
      </c>
      <c r="B540" s="14">
        <v>3760000</v>
      </c>
      <c r="C540" s="14">
        <v>3760000</v>
      </c>
    </row>
    <row r="541" spans="1:4" ht="51" x14ac:dyDescent="0.2">
      <c r="A541" s="17" t="s">
        <v>534</v>
      </c>
      <c r="B541" s="14">
        <v>4556000</v>
      </c>
      <c r="C541" s="14">
        <v>4556000</v>
      </c>
    </row>
    <row r="542" spans="1:4" x14ac:dyDescent="0.2">
      <c r="A542" s="16" t="s">
        <v>535</v>
      </c>
      <c r="B542" s="14"/>
    </row>
    <row r="543" spans="1:4" x14ac:dyDescent="0.2">
      <c r="A543" s="17" t="s">
        <v>536</v>
      </c>
      <c r="B543" s="14">
        <v>2000000</v>
      </c>
      <c r="D543" s="14">
        <v>2000000</v>
      </c>
    </row>
    <row r="544" spans="1:4" x14ac:dyDescent="0.2">
      <c r="A544" s="18" t="s">
        <v>537</v>
      </c>
      <c r="B544" s="14"/>
    </row>
    <row r="545" spans="1:4" x14ac:dyDescent="0.2">
      <c r="A545" s="16" t="s">
        <v>538</v>
      </c>
      <c r="B545" s="14"/>
    </row>
    <row r="546" spans="1:4" ht="51" x14ac:dyDescent="0.2">
      <c r="A546" s="17" t="s">
        <v>686</v>
      </c>
      <c r="B546" s="14">
        <v>3000000</v>
      </c>
      <c r="C546" s="14">
        <v>3000000</v>
      </c>
    </row>
    <row r="547" spans="1:4" x14ac:dyDescent="0.2">
      <c r="A547" s="18" t="s">
        <v>687</v>
      </c>
      <c r="B547" s="14"/>
    </row>
    <row r="548" spans="1:4" x14ac:dyDescent="0.2">
      <c r="A548" s="16" t="s">
        <v>1475</v>
      </c>
      <c r="B548" s="14"/>
    </row>
    <row r="549" spans="1:4" ht="25.5" x14ac:dyDescent="0.2">
      <c r="A549" s="17" t="s">
        <v>685</v>
      </c>
      <c r="B549" s="14">
        <v>6000000</v>
      </c>
      <c r="C549" s="14">
        <v>6000000</v>
      </c>
    </row>
    <row r="550" spans="1:4" ht="38.25" x14ac:dyDescent="0.2">
      <c r="A550" s="17" t="s">
        <v>844</v>
      </c>
      <c r="B550" s="14">
        <v>13500000</v>
      </c>
      <c r="D550" s="14">
        <v>13500000</v>
      </c>
    </row>
    <row r="551" spans="1:4" ht="38.25" x14ac:dyDescent="0.2">
      <c r="A551" s="17" t="s">
        <v>513</v>
      </c>
      <c r="B551" s="14">
        <v>6000000</v>
      </c>
      <c r="C551" s="14">
        <v>6000000</v>
      </c>
    </row>
    <row r="552" spans="1:4" ht="38.25" x14ac:dyDescent="0.2">
      <c r="A552" s="17" t="s">
        <v>514</v>
      </c>
      <c r="B552" s="14">
        <v>10000000</v>
      </c>
      <c r="C552" s="14">
        <v>10000000</v>
      </c>
    </row>
    <row r="553" spans="1:4" ht="63.75" x14ac:dyDescent="0.2">
      <c r="A553" s="17" t="s">
        <v>263</v>
      </c>
      <c r="B553" s="14">
        <v>500000</v>
      </c>
      <c r="C553" s="14">
        <v>500000</v>
      </c>
    </row>
    <row r="554" spans="1:4" ht="25.5" x14ac:dyDescent="0.2">
      <c r="A554" s="17" t="s">
        <v>975</v>
      </c>
      <c r="B554" s="14">
        <v>1000000</v>
      </c>
      <c r="C554" s="14">
        <v>1000000</v>
      </c>
    </row>
    <row r="555" spans="1:4" ht="38.25" x14ac:dyDescent="0.2">
      <c r="A555" s="17" t="s">
        <v>592</v>
      </c>
      <c r="B555" s="14">
        <v>5000000</v>
      </c>
      <c r="C555" s="14">
        <v>5000000</v>
      </c>
    </row>
    <row r="556" spans="1:4" x14ac:dyDescent="0.2">
      <c r="A556" s="17" t="s">
        <v>593</v>
      </c>
      <c r="B556" s="14">
        <v>5000000</v>
      </c>
      <c r="D556" s="14">
        <v>5000000</v>
      </c>
    </row>
    <row r="557" spans="1:4" ht="38.25" x14ac:dyDescent="0.2">
      <c r="A557" s="17" t="s">
        <v>594</v>
      </c>
      <c r="B557" s="14">
        <v>1500000</v>
      </c>
      <c r="C557" s="14">
        <v>1500000</v>
      </c>
    </row>
    <row r="558" spans="1:4" ht="38.25" x14ac:dyDescent="0.2">
      <c r="A558" s="17" t="s">
        <v>595</v>
      </c>
      <c r="B558" s="14">
        <v>1000000</v>
      </c>
      <c r="C558" s="14">
        <v>1000000</v>
      </c>
    </row>
    <row r="559" spans="1:4" ht="51" x14ac:dyDescent="0.2">
      <c r="A559" s="17" t="s">
        <v>596</v>
      </c>
      <c r="B559" s="14">
        <v>10000000</v>
      </c>
      <c r="C559" s="14">
        <v>10000000</v>
      </c>
    </row>
    <row r="560" spans="1:4" x14ac:dyDescent="0.2">
      <c r="A560" s="17" t="s">
        <v>597</v>
      </c>
      <c r="B560" s="14">
        <v>500000</v>
      </c>
      <c r="D560" s="14">
        <v>500000</v>
      </c>
    </row>
    <row r="561" spans="1:4" ht="38.25" x14ac:dyDescent="0.2">
      <c r="A561" s="17" t="s">
        <v>661</v>
      </c>
      <c r="B561" s="14">
        <v>4000000</v>
      </c>
      <c r="D561" s="14">
        <v>4000000</v>
      </c>
    </row>
    <row r="562" spans="1:4" x14ac:dyDescent="0.2">
      <c r="A562" s="16" t="s">
        <v>662</v>
      </c>
      <c r="B562" s="14"/>
      <c r="D562" s="14"/>
    </row>
    <row r="563" spans="1:4" ht="25.5" x14ac:dyDescent="0.2">
      <c r="A563" s="17" t="s">
        <v>663</v>
      </c>
      <c r="B563" s="14">
        <v>1000000</v>
      </c>
      <c r="C563" s="14">
        <v>1000000</v>
      </c>
    </row>
    <row r="564" spans="1:4" ht="25.5" x14ac:dyDescent="0.2">
      <c r="A564" s="17" t="s">
        <v>710</v>
      </c>
      <c r="B564" s="14">
        <v>3750000</v>
      </c>
      <c r="C564" s="14">
        <v>3750000</v>
      </c>
    </row>
    <row r="565" spans="1:4" ht="25.5" x14ac:dyDescent="0.2">
      <c r="A565" s="17" t="s">
        <v>191</v>
      </c>
      <c r="B565" s="14">
        <v>10000000</v>
      </c>
      <c r="C565" s="14">
        <v>10000000</v>
      </c>
    </row>
    <row r="566" spans="1:4" ht="25.5" x14ac:dyDescent="0.2">
      <c r="A566" s="17" t="s">
        <v>192</v>
      </c>
      <c r="B566" s="14">
        <v>1780000</v>
      </c>
      <c r="C566" s="14">
        <v>1780000</v>
      </c>
    </row>
    <row r="567" spans="1:4" ht="25.5" x14ac:dyDescent="0.2">
      <c r="A567" s="17" t="s">
        <v>193</v>
      </c>
      <c r="B567" s="14">
        <v>1500000</v>
      </c>
      <c r="D567" s="14">
        <v>1500000</v>
      </c>
    </row>
    <row r="568" spans="1:4" ht="25.5" x14ac:dyDescent="0.2">
      <c r="A568" s="17" t="s">
        <v>194</v>
      </c>
      <c r="B568" s="14">
        <v>3000000</v>
      </c>
      <c r="C568" s="14">
        <v>3000000</v>
      </c>
    </row>
    <row r="569" spans="1:4" ht="25.5" x14ac:dyDescent="0.2">
      <c r="A569" s="17" t="s">
        <v>195</v>
      </c>
      <c r="B569" s="14">
        <v>4840000</v>
      </c>
      <c r="C569" s="14">
        <v>4840000</v>
      </c>
    </row>
    <row r="570" spans="1:4" ht="25.5" x14ac:dyDescent="0.2">
      <c r="A570" s="17" t="s">
        <v>196</v>
      </c>
      <c r="B570" s="14">
        <v>1000000</v>
      </c>
      <c r="C570" s="14">
        <v>1000000</v>
      </c>
    </row>
    <row r="571" spans="1:4" x14ac:dyDescent="0.2">
      <c r="A571" s="17" t="s">
        <v>197</v>
      </c>
      <c r="B571" s="14">
        <v>1500000</v>
      </c>
      <c r="C571" s="14">
        <v>1500000</v>
      </c>
    </row>
    <row r="572" spans="1:4" ht="25.5" x14ac:dyDescent="0.2">
      <c r="A572" s="17" t="s">
        <v>200</v>
      </c>
      <c r="B572" s="14">
        <v>2400000</v>
      </c>
      <c r="C572" s="14">
        <v>2400000</v>
      </c>
    </row>
    <row r="573" spans="1:4" ht="25.5" x14ac:dyDescent="0.2">
      <c r="A573" s="17" t="s">
        <v>201</v>
      </c>
      <c r="B573" s="14">
        <v>30000000</v>
      </c>
      <c r="C573" s="14">
        <v>30000000</v>
      </c>
    </row>
    <row r="574" spans="1:4" ht="38.25" x14ac:dyDescent="0.2">
      <c r="A574" s="17" t="s">
        <v>202</v>
      </c>
      <c r="B574" s="14">
        <v>10000000</v>
      </c>
      <c r="C574" s="14">
        <v>10000000</v>
      </c>
    </row>
    <row r="575" spans="1:4" ht="51" x14ac:dyDescent="0.2">
      <c r="A575" s="17" t="s">
        <v>203</v>
      </c>
      <c r="B575" s="14">
        <v>5000000</v>
      </c>
      <c r="D575" s="14">
        <v>5000000</v>
      </c>
    </row>
    <row r="576" spans="1:4" ht="38.25" x14ac:dyDescent="0.2">
      <c r="A576" s="17" t="s">
        <v>204</v>
      </c>
      <c r="B576" s="14">
        <v>1780000</v>
      </c>
      <c r="C576" s="14">
        <v>1780000</v>
      </c>
    </row>
    <row r="577" spans="1:4" ht="38.25" x14ac:dyDescent="0.2">
      <c r="A577" s="17" t="s">
        <v>205</v>
      </c>
      <c r="B577" s="14">
        <v>700000</v>
      </c>
      <c r="C577" s="14">
        <v>700000</v>
      </c>
    </row>
    <row r="578" spans="1:4" x14ac:dyDescent="0.2">
      <c r="A578" s="16" t="s">
        <v>206</v>
      </c>
      <c r="B578" s="14"/>
    </row>
    <row r="579" spans="1:4" x14ac:dyDescent="0.2">
      <c r="A579" s="17" t="s">
        <v>207</v>
      </c>
      <c r="B579" s="14">
        <v>1780000</v>
      </c>
      <c r="C579" s="14">
        <v>1780000</v>
      </c>
    </row>
    <row r="580" spans="1:4" x14ac:dyDescent="0.2">
      <c r="A580" s="17" t="s">
        <v>208</v>
      </c>
      <c r="B580" s="14">
        <v>2000000</v>
      </c>
      <c r="C580" s="14">
        <v>2000000</v>
      </c>
    </row>
    <row r="581" spans="1:4" ht="38.25" x14ac:dyDescent="0.2">
      <c r="A581" s="17" t="s">
        <v>209</v>
      </c>
      <c r="B581" s="14">
        <v>20000000</v>
      </c>
      <c r="C581" s="14">
        <v>20000000</v>
      </c>
    </row>
    <row r="582" spans="1:4" x14ac:dyDescent="0.2">
      <c r="A582" s="16" t="s">
        <v>210</v>
      </c>
      <c r="B582" s="14"/>
    </row>
    <row r="583" spans="1:4" x14ac:dyDescent="0.2">
      <c r="A583" s="17" t="s">
        <v>1259</v>
      </c>
      <c r="B583" s="14">
        <v>6000000</v>
      </c>
      <c r="C583" s="14">
        <v>6000000</v>
      </c>
    </row>
    <row r="584" spans="1:4" x14ac:dyDescent="0.2">
      <c r="A584" s="16" t="s">
        <v>1260</v>
      </c>
      <c r="B584" s="14"/>
      <c r="C584" s="14"/>
    </row>
    <row r="585" spans="1:4" ht="25.5" x14ac:dyDescent="0.2">
      <c r="A585" s="17" t="s">
        <v>1576</v>
      </c>
      <c r="B585" s="14">
        <v>1000000</v>
      </c>
      <c r="C585" s="14">
        <v>1000000</v>
      </c>
    </row>
    <row r="586" spans="1:4" ht="25.5" x14ac:dyDescent="0.2">
      <c r="A586" s="17" t="s">
        <v>1577</v>
      </c>
      <c r="B586" s="14">
        <v>600000</v>
      </c>
      <c r="C586" s="14">
        <v>600000</v>
      </c>
    </row>
    <row r="587" spans="1:4" x14ac:dyDescent="0.2">
      <c r="A587" s="16" t="s">
        <v>1378</v>
      </c>
      <c r="B587" s="14"/>
    </row>
    <row r="588" spans="1:4" ht="25.5" x14ac:dyDescent="0.2">
      <c r="A588" s="17" t="s">
        <v>1379</v>
      </c>
      <c r="B588" s="14">
        <v>1500000</v>
      </c>
      <c r="C588" s="14">
        <v>1500000</v>
      </c>
    </row>
    <row r="589" spans="1:4" x14ac:dyDescent="0.2">
      <c r="A589" s="16" t="s">
        <v>830</v>
      </c>
      <c r="B589" s="14"/>
      <c r="D589" s="14"/>
    </row>
    <row r="590" spans="1:4" ht="25.5" x14ac:dyDescent="0.2">
      <c r="A590" s="17" t="s">
        <v>1392</v>
      </c>
      <c r="B590" s="14">
        <v>2000000</v>
      </c>
      <c r="C590" s="14">
        <v>2000000</v>
      </c>
    </row>
    <row r="591" spans="1:4" x14ac:dyDescent="0.2">
      <c r="A591" s="16" t="s">
        <v>1393</v>
      </c>
      <c r="B591" s="14"/>
      <c r="D591" s="14"/>
    </row>
    <row r="592" spans="1:4" ht="25.5" x14ac:dyDescent="0.2">
      <c r="A592" s="17" t="s">
        <v>1394</v>
      </c>
      <c r="B592" s="14">
        <v>3000000</v>
      </c>
      <c r="D592" s="14">
        <v>3000000</v>
      </c>
    </row>
    <row r="593" spans="1:4" x14ac:dyDescent="0.2">
      <c r="A593" s="16" t="s">
        <v>1256</v>
      </c>
      <c r="B593" s="14"/>
    </row>
    <row r="594" spans="1:4" ht="127.5" x14ac:dyDescent="0.2">
      <c r="A594" s="17" t="s">
        <v>1666</v>
      </c>
      <c r="B594" s="14">
        <v>1100000</v>
      </c>
      <c r="C594" s="14">
        <v>1100000</v>
      </c>
    </row>
    <row r="595" spans="1:4" x14ac:dyDescent="0.2">
      <c r="A595" s="16" t="s">
        <v>1667</v>
      </c>
      <c r="B595" s="14"/>
      <c r="D595" s="14"/>
    </row>
    <row r="596" spans="1:4" x14ac:dyDescent="0.2">
      <c r="A596" s="17" t="s">
        <v>1668</v>
      </c>
      <c r="B596" s="14"/>
      <c r="D596" s="14"/>
    </row>
    <row r="597" spans="1:4" ht="25.5" x14ac:dyDescent="0.2">
      <c r="A597" s="19" t="s">
        <v>1136</v>
      </c>
      <c r="B597" s="14">
        <v>7000000</v>
      </c>
      <c r="D597" s="14">
        <v>7000000</v>
      </c>
    </row>
    <row r="598" spans="1:4" ht="38.25" x14ac:dyDescent="0.2">
      <c r="A598" s="19" t="s">
        <v>1137</v>
      </c>
      <c r="B598" s="14">
        <v>25000000</v>
      </c>
      <c r="C598" s="14">
        <v>25000000</v>
      </c>
    </row>
    <row r="599" spans="1:4" x14ac:dyDescent="0.2">
      <c r="A599" s="18" t="s">
        <v>1138</v>
      </c>
      <c r="B599" s="14"/>
    </row>
    <row r="600" spans="1:4" x14ac:dyDescent="0.2">
      <c r="A600" s="16" t="s">
        <v>1475</v>
      </c>
      <c r="B600" s="14"/>
    </row>
    <row r="601" spans="1:4" ht="25.5" x14ac:dyDescent="0.2">
      <c r="A601" s="17" t="s">
        <v>722</v>
      </c>
      <c r="B601" s="14">
        <v>1700000</v>
      </c>
      <c r="C601" s="14">
        <v>1700000</v>
      </c>
    </row>
    <row r="602" spans="1:4" ht="25.5" x14ac:dyDescent="0.2">
      <c r="A602" s="17" t="s">
        <v>723</v>
      </c>
      <c r="B602" s="14">
        <v>4000000</v>
      </c>
      <c r="C602" s="14">
        <v>4000000</v>
      </c>
    </row>
    <row r="603" spans="1:4" ht="38.25" x14ac:dyDescent="0.2">
      <c r="A603" s="17" t="s">
        <v>724</v>
      </c>
      <c r="B603" s="14">
        <v>2500000</v>
      </c>
      <c r="C603" s="14">
        <v>2500000</v>
      </c>
    </row>
    <row r="604" spans="1:4" ht="25.5" x14ac:dyDescent="0.2">
      <c r="A604" s="17" t="s">
        <v>98</v>
      </c>
      <c r="B604" s="14">
        <v>5000000</v>
      </c>
      <c r="C604" s="14">
        <v>5000000</v>
      </c>
    </row>
    <row r="605" spans="1:4" ht="25.5" x14ac:dyDescent="0.2">
      <c r="A605" s="17" t="s">
        <v>99</v>
      </c>
      <c r="B605" s="14">
        <v>4000000</v>
      </c>
      <c r="C605" s="14">
        <v>4000000</v>
      </c>
    </row>
    <row r="606" spans="1:4" ht="38.25" x14ac:dyDescent="0.2">
      <c r="A606" s="17" t="s">
        <v>57</v>
      </c>
      <c r="B606" s="14">
        <v>4000000</v>
      </c>
      <c r="C606" s="14">
        <v>4000000</v>
      </c>
    </row>
    <row r="607" spans="1:4" ht="25.5" x14ac:dyDescent="0.2">
      <c r="A607" s="17" t="s">
        <v>318</v>
      </c>
      <c r="B607" s="14">
        <v>700000</v>
      </c>
      <c r="C607" s="14">
        <v>700000</v>
      </c>
    </row>
    <row r="608" spans="1:4" ht="38.25" x14ac:dyDescent="0.2">
      <c r="A608" s="17" t="s">
        <v>550</v>
      </c>
      <c r="B608" s="14">
        <v>500000</v>
      </c>
      <c r="C608" s="14">
        <v>500000</v>
      </c>
    </row>
    <row r="609" spans="1:4" ht="38.25" x14ac:dyDescent="0.2">
      <c r="A609" s="17" t="s">
        <v>420</v>
      </c>
      <c r="B609" s="14">
        <v>2000000</v>
      </c>
      <c r="C609" s="14">
        <v>2000000</v>
      </c>
    </row>
    <row r="610" spans="1:4" ht="38.25" x14ac:dyDescent="0.2">
      <c r="A610" s="17" t="s">
        <v>183</v>
      </c>
      <c r="B610" s="14">
        <v>2000000</v>
      </c>
      <c r="C610" s="14">
        <v>2000000</v>
      </c>
    </row>
    <row r="611" spans="1:4" ht="38.25" x14ac:dyDescent="0.2">
      <c r="A611" s="17" t="s">
        <v>369</v>
      </c>
      <c r="B611" s="14">
        <v>500000</v>
      </c>
      <c r="D611" s="14">
        <v>500000</v>
      </c>
    </row>
    <row r="612" spans="1:4" ht="63.75" x14ac:dyDescent="0.2">
      <c r="A612" s="17" t="s">
        <v>370</v>
      </c>
      <c r="B612" s="14">
        <v>5000000</v>
      </c>
      <c r="D612" s="14">
        <v>5000000</v>
      </c>
    </row>
    <row r="613" spans="1:4" ht="38.25" x14ac:dyDescent="0.2">
      <c r="A613" s="17" t="s">
        <v>371</v>
      </c>
      <c r="B613" s="14">
        <v>2500000</v>
      </c>
      <c r="D613" s="14">
        <v>2500000</v>
      </c>
    </row>
    <row r="614" spans="1:4" ht="38.25" x14ac:dyDescent="0.2">
      <c r="A614" s="17" t="s">
        <v>44</v>
      </c>
      <c r="B614" s="14">
        <v>4500000</v>
      </c>
      <c r="D614" s="14">
        <v>4500000</v>
      </c>
    </row>
    <row r="615" spans="1:4" ht="25.5" x14ac:dyDescent="0.2">
      <c r="A615" s="17" t="s">
        <v>45</v>
      </c>
      <c r="B615" s="14">
        <v>5000000</v>
      </c>
      <c r="C615" s="14">
        <v>5000000</v>
      </c>
    </row>
    <row r="616" spans="1:4" ht="25.5" x14ac:dyDescent="0.2">
      <c r="A616" s="17" t="s">
        <v>154</v>
      </c>
      <c r="B616" s="14">
        <v>4000000</v>
      </c>
      <c r="C616" s="14">
        <v>4000000</v>
      </c>
    </row>
    <row r="617" spans="1:4" ht="25.5" x14ac:dyDescent="0.2">
      <c r="A617" s="17" t="s">
        <v>155</v>
      </c>
      <c r="B617" s="14">
        <v>500000</v>
      </c>
      <c r="C617" s="14">
        <v>500000</v>
      </c>
    </row>
    <row r="618" spans="1:4" ht="51" x14ac:dyDescent="0.2">
      <c r="A618" s="17" t="s">
        <v>156</v>
      </c>
      <c r="B618" s="14">
        <v>2000000</v>
      </c>
      <c r="C618" s="14">
        <v>2000000</v>
      </c>
    </row>
    <row r="619" spans="1:4" x14ac:dyDescent="0.2">
      <c r="A619" s="16" t="s">
        <v>157</v>
      </c>
      <c r="B619" s="14"/>
      <c r="C619" s="14"/>
    </row>
    <row r="620" spans="1:4" ht="38.25" x14ac:dyDescent="0.2">
      <c r="A620" s="17" t="s">
        <v>395</v>
      </c>
      <c r="B620" s="14">
        <v>4000000</v>
      </c>
      <c r="C620" s="14">
        <v>4000000</v>
      </c>
    </row>
    <row r="621" spans="1:4" x14ac:dyDescent="0.2">
      <c r="A621" s="18" t="s">
        <v>396</v>
      </c>
      <c r="B621" s="14"/>
    </row>
    <row r="622" spans="1:4" x14ac:dyDescent="0.2">
      <c r="A622" s="16" t="s">
        <v>1242</v>
      </c>
      <c r="B622" s="14"/>
    </row>
    <row r="623" spans="1:4" ht="38.25" x14ac:dyDescent="0.2">
      <c r="A623" s="17" t="s">
        <v>397</v>
      </c>
      <c r="B623" s="14">
        <v>4000000</v>
      </c>
      <c r="C623" s="14">
        <v>4000000</v>
      </c>
    </row>
    <row r="624" spans="1:4" x14ac:dyDescent="0.2">
      <c r="A624" s="16" t="s">
        <v>398</v>
      </c>
      <c r="B624" s="14"/>
    </row>
    <row r="625" spans="1:4" ht="25.5" x14ac:dyDescent="0.2">
      <c r="A625" s="17" t="s">
        <v>399</v>
      </c>
      <c r="B625" s="14">
        <v>500000</v>
      </c>
      <c r="D625" s="14">
        <v>500000</v>
      </c>
    </row>
    <row r="626" spans="1:4" x14ac:dyDescent="0.2">
      <c r="A626" s="16" t="s">
        <v>400</v>
      </c>
      <c r="B626" s="14"/>
    </row>
    <row r="627" spans="1:4" ht="25.5" x14ac:dyDescent="0.2">
      <c r="A627" s="17" t="s">
        <v>399</v>
      </c>
      <c r="B627" s="14">
        <v>500000</v>
      </c>
      <c r="D627" s="14">
        <v>500000</v>
      </c>
    </row>
    <row r="628" spans="1:4" x14ac:dyDescent="0.2">
      <c r="A628" s="16" t="s">
        <v>401</v>
      </c>
      <c r="B628" s="14"/>
    </row>
    <row r="629" spans="1:4" ht="25.5" x14ac:dyDescent="0.2">
      <c r="A629" s="17" t="s">
        <v>399</v>
      </c>
      <c r="B629" s="14">
        <v>500000</v>
      </c>
      <c r="D629" s="14">
        <v>500000</v>
      </c>
    </row>
    <row r="630" spans="1:4" x14ac:dyDescent="0.2">
      <c r="A630" s="16" t="s">
        <v>402</v>
      </c>
      <c r="B630" s="14"/>
    </row>
    <row r="631" spans="1:4" ht="25.5" x14ac:dyDescent="0.2">
      <c r="A631" s="17" t="s">
        <v>399</v>
      </c>
      <c r="B631" s="14">
        <v>500000</v>
      </c>
      <c r="D631" s="14">
        <v>500000</v>
      </c>
    </row>
    <row r="632" spans="1:4" x14ac:dyDescent="0.2">
      <c r="A632" s="16" t="s">
        <v>403</v>
      </c>
      <c r="B632" s="14"/>
    </row>
    <row r="633" spans="1:4" ht="25.5" x14ac:dyDescent="0.2">
      <c r="A633" s="17" t="s">
        <v>399</v>
      </c>
      <c r="B633" s="14">
        <v>500000</v>
      </c>
      <c r="D633" s="14">
        <v>500000</v>
      </c>
    </row>
    <row r="634" spans="1:4" x14ac:dyDescent="0.2">
      <c r="A634" s="16" t="s">
        <v>404</v>
      </c>
      <c r="B634" s="14"/>
    </row>
    <row r="635" spans="1:4" ht="25.5" x14ac:dyDescent="0.2">
      <c r="A635" s="17" t="s">
        <v>399</v>
      </c>
      <c r="B635" s="14">
        <v>500000</v>
      </c>
      <c r="D635" s="14">
        <v>500000</v>
      </c>
    </row>
    <row r="636" spans="1:4" x14ac:dyDescent="0.2">
      <c r="A636" s="16" t="s">
        <v>405</v>
      </c>
      <c r="B636" s="14"/>
    </row>
    <row r="637" spans="1:4" ht="25.5" x14ac:dyDescent="0.2">
      <c r="A637" s="17" t="s">
        <v>399</v>
      </c>
      <c r="B637" s="14">
        <v>500000</v>
      </c>
      <c r="D637" s="14">
        <v>500000</v>
      </c>
    </row>
    <row r="638" spans="1:4" x14ac:dyDescent="0.2">
      <c r="A638" s="16" t="s">
        <v>1566</v>
      </c>
      <c r="B638" s="14"/>
    </row>
    <row r="639" spans="1:4" ht="25.5" x14ac:dyDescent="0.2">
      <c r="A639" s="17" t="s">
        <v>399</v>
      </c>
      <c r="B639" s="14">
        <v>500000</v>
      </c>
      <c r="D639" s="14">
        <v>500000</v>
      </c>
    </row>
    <row r="640" spans="1:4" x14ac:dyDescent="0.2">
      <c r="A640" s="16" t="s">
        <v>1567</v>
      </c>
      <c r="B640" s="14"/>
    </row>
    <row r="641" spans="1:4" ht="25.5" x14ac:dyDescent="0.2">
      <c r="A641" s="17" t="s">
        <v>399</v>
      </c>
      <c r="B641" s="14">
        <v>500000</v>
      </c>
      <c r="D641" s="14">
        <v>500000</v>
      </c>
    </row>
    <row r="642" spans="1:4" x14ac:dyDescent="0.2">
      <c r="A642" s="18" t="s">
        <v>1568</v>
      </c>
      <c r="B642" s="14"/>
    </row>
    <row r="643" spans="1:4" ht="25.5" x14ac:dyDescent="0.2">
      <c r="A643" s="16" t="s">
        <v>1569</v>
      </c>
      <c r="B643" s="14"/>
    </row>
    <row r="644" spans="1:4" ht="51" x14ac:dyDescent="0.2">
      <c r="A644" s="17" t="s">
        <v>181</v>
      </c>
      <c r="B644" s="14">
        <v>500000</v>
      </c>
      <c r="C644" s="14">
        <v>500000</v>
      </c>
    </row>
    <row r="645" spans="1:4" x14ac:dyDescent="0.2">
      <c r="A645" s="18" t="s">
        <v>323</v>
      </c>
      <c r="B645" s="14"/>
      <c r="C645" s="14"/>
    </row>
    <row r="646" spans="1:4" x14ac:dyDescent="0.2">
      <c r="A646" s="16" t="s">
        <v>1268</v>
      </c>
      <c r="B646" s="14"/>
      <c r="C646" s="14"/>
    </row>
    <row r="647" spans="1:4" ht="25.5" x14ac:dyDescent="0.2">
      <c r="A647" s="17" t="s">
        <v>424</v>
      </c>
      <c r="B647" s="14">
        <v>1000000</v>
      </c>
      <c r="C647" s="14">
        <v>1000000</v>
      </c>
    </row>
    <row r="648" spans="1:4" ht="25.5" x14ac:dyDescent="0.2">
      <c r="A648" s="17" t="s">
        <v>425</v>
      </c>
      <c r="B648" s="14">
        <v>8000000</v>
      </c>
      <c r="C648" s="14">
        <v>8000000</v>
      </c>
    </row>
    <row r="649" spans="1:4" x14ac:dyDescent="0.2">
      <c r="A649" s="18" t="s">
        <v>426</v>
      </c>
      <c r="B649" s="14"/>
    </row>
    <row r="650" spans="1:4" x14ac:dyDescent="0.2">
      <c r="A650" s="16" t="s">
        <v>427</v>
      </c>
      <c r="B650" s="14"/>
    </row>
    <row r="651" spans="1:4" ht="25.5" x14ac:dyDescent="0.2">
      <c r="A651" s="17" t="s">
        <v>428</v>
      </c>
      <c r="B651" s="14">
        <v>5000000</v>
      </c>
      <c r="C651" s="14">
        <v>5000000</v>
      </c>
    </row>
    <row r="652" spans="1:4" x14ac:dyDescent="0.2">
      <c r="A652" s="17" t="s">
        <v>429</v>
      </c>
      <c r="B652" s="14">
        <v>5000000</v>
      </c>
      <c r="C652" s="14">
        <v>5000000</v>
      </c>
    </row>
    <row r="653" spans="1:4" x14ac:dyDescent="0.2">
      <c r="A653" s="17" t="s">
        <v>430</v>
      </c>
      <c r="B653" s="14">
        <v>1000000</v>
      </c>
      <c r="D653" s="14">
        <v>1000000</v>
      </c>
    </row>
    <row r="654" spans="1:4" x14ac:dyDescent="0.2">
      <c r="A654" s="16" t="s">
        <v>220</v>
      </c>
      <c r="B654" s="14"/>
    </row>
    <row r="655" spans="1:4" ht="38.25" x14ac:dyDescent="0.2">
      <c r="A655" s="17" t="s">
        <v>431</v>
      </c>
      <c r="B655" s="14">
        <v>2000000</v>
      </c>
      <c r="D655" s="14">
        <v>2000000</v>
      </c>
    </row>
    <row r="656" spans="1:4" ht="25.5" x14ac:dyDescent="0.2">
      <c r="A656" s="17" t="s">
        <v>558</v>
      </c>
      <c r="B656" s="14">
        <v>15000000</v>
      </c>
      <c r="C656" s="14">
        <v>15000000</v>
      </c>
    </row>
    <row r="657" spans="1:4" ht="25.5" x14ac:dyDescent="0.2">
      <c r="A657" s="17" t="s">
        <v>559</v>
      </c>
      <c r="B657" s="14">
        <v>2000000</v>
      </c>
      <c r="D657" s="14">
        <v>2000000</v>
      </c>
    </row>
    <row r="658" spans="1:4" ht="25.5" x14ac:dyDescent="0.2">
      <c r="A658" s="17" t="s">
        <v>560</v>
      </c>
      <c r="B658" s="14">
        <v>1125000</v>
      </c>
      <c r="D658" s="14">
        <v>1125000</v>
      </c>
    </row>
    <row r="659" spans="1:4" ht="25.5" x14ac:dyDescent="0.2">
      <c r="A659" s="17" t="s">
        <v>561</v>
      </c>
      <c r="B659" s="14">
        <v>600000</v>
      </c>
      <c r="C659" s="14">
        <v>600000</v>
      </c>
    </row>
    <row r="660" spans="1:4" x14ac:dyDescent="0.2">
      <c r="A660" s="16" t="s">
        <v>562</v>
      </c>
      <c r="B660" s="14"/>
      <c r="C660" s="14"/>
    </row>
    <row r="661" spans="1:4" x14ac:dyDescent="0.2">
      <c r="A661" s="17" t="s">
        <v>563</v>
      </c>
      <c r="B661" s="14">
        <v>2000000</v>
      </c>
      <c r="C661" s="14">
        <v>2000000</v>
      </c>
    </row>
    <row r="662" spans="1:4" x14ac:dyDescent="0.2">
      <c r="A662" s="16" t="s">
        <v>564</v>
      </c>
      <c r="B662" s="14"/>
    </row>
    <row r="663" spans="1:4" ht="25.5" x14ac:dyDescent="0.2">
      <c r="A663" s="17" t="s">
        <v>565</v>
      </c>
      <c r="B663" s="14">
        <v>1100000</v>
      </c>
      <c r="D663" s="14">
        <v>1100000</v>
      </c>
    </row>
    <row r="664" spans="1:4" x14ac:dyDescent="0.2">
      <c r="A664" s="16" t="s">
        <v>566</v>
      </c>
      <c r="B664" s="14"/>
    </row>
    <row r="665" spans="1:4" ht="25.5" x14ac:dyDescent="0.2">
      <c r="A665" s="17" t="s">
        <v>567</v>
      </c>
      <c r="B665" s="14">
        <v>1335000</v>
      </c>
      <c r="C665" s="14">
        <v>1335000</v>
      </c>
    </row>
    <row r="666" spans="1:4" x14ac:dyDescent="0.2">
      <c r="A666" s="18" t="s">
        <v>1107</v>
      </c>
      <c r="B666" s="14"/>
      <c r="C666" s="14"/>
    </row>
    <row r="667" spans="1:4" x14ac:dyDescent="0.2">
      <c r="A667" s="16" t="s">
        <v>1108</v>
      </c>
      <c r="B667" s="14"/>
      <c r="C667" s="14"/>
    </row>
    <row r="668" spans="1:4" ht="25.5" x14ac:dyDescent="0.2">
      <c r="A668" s="17" t="s">
        <v>1109</v>
      </c>
      <c r="B668" s="14">
        <v>2100000</v>
      </c>
      <c r="C668" s="14">
        <v>2100000</v>
      </c>
    </row>
    <row r="669" spans="1:4" x14ac:dyDescent="0.2">
      <c r="A669" s="16" t="s">
        <v>1299</v>
      </c>
      <c r="B669" s="14"/>
    </row>
    <row r="670" spans="1:4" ht="51" x14ac:dyDescent="0.2">
      <c r="A670" s="17" t="s">
        <v>1406</v>
      </c>
      <c r="B670" s="14">
        <v>5000000</v>
      </c>
      <c r="C670" s="14">
        <v>5000000</v>
      </c>
    </row>
    <row r="671" spans="1:4" x14ac:dyDescent="0.2">
      <c r="A671" s="18" t="s">
        <v>1407</v>
      </c>
      <c r="B671" s="14"/>
    </row>
    <row r="672" spans="1:4" x14ac:dyDescent="0.2">
      <c r="A672" s="16" t="s">
        <v>1475</v>
      </c>
      <c r="B672" s="14"/>
    </row>
    <row r="673" spans="1:4" ht="25.5" x14ac:dyDescent="0.2">
      <c r="A673" s="17" t="s">
        <v>452</v>
      </c>
      <c r="B673" s="14">
        <v>6500000</v>
      </c>
      <c r="C673" s="14">
        <v>6500000</v>
      </c>
    </row>
    <row r="674" spans="1:4" ht="25.5" x14ac:dyDescent="0.2">
      <c r="A674" s="17" t="s">
        <v>453</v>
      </c>
      <c r="B674" s="14">
        <v>1000000</v>
      </c>
      <c r="C674" s="14">
        <v>1000000</v>
      </c>
    </row>
    <row r="675" spans="1:4" ht="25.5" x14ac:dyDescent="0.2">
      <c r="A675" s="17" t="s">
        <v>454</v>
      </c>
      <c r="B675" s="14">
        <v>7500000</v>
      </c>
      <c r="D675" s="14">
        <v>7500000</v>
      </c>
    </row>
    <row r="676" spans="1:4" ht="25.5" x14ac:dyDescent="0.2">
      <c r="A676" s="17" t="s">
        <v>455</v>
      </c>
      <c r="B676" s="14">
        <v>5000000</v>
      </c>
      <c r="C676" s="14">
        <v>5000000</v>
      </c>
    </row>
    <row r="677" spans="1:4" ht="25.5" x14ac:dyDescent="0.2">
      <c r="A677" s="17" t="s">
        <v>735</v>
      </c>
      <c r="B677" s="14">
        <v>5000000</v>
      </c>
      <c r="C677" s="14">
        <v>5000000</v>
      </c>
    </row>
    <row r="678" spans="1:4" x14ac:dyDescent="0.2">
      <c r="A678" s="17" t="s">
        <v>736</v>
      </c>
      <c r="B678" s="14">
        <v>7500000</v>
      </c>
      <c r="C678" s="14">
        <v>7500000</v>
      </c>
    </row>
    <row r="679" spans="1:4" ht="25.5" x14ac:dyDescent="0.2">
      <c r="A679" s="17" t="s">
        <v>974</v>
      </c>
      <c r="B679" s="14">
        <v>8500000</v>
      </c>
      <c r="C679" s="14">
        <v>8500000</v>
      </c>
    </row>
    <row r="680" spans="1:4" ht="25.5" x14ac:dyDescent="0.2">
      <c r="A680" s="17" t="s">
        <v>1333</v>
      </c>
      <c r="B680" s="14">
        <v>6000000</v>
      </c>
      <c r="C680" s="14">
        <v>6000000</v>
      </c>
    </row>
    <row r="681" spans="1:4" ht="38.25" x14ac:dyDescent="0.2">
      <c r="A681" s="17" t="s">
        <v>357</v>
      </c>
      <c r="B681" s="14">
        <v>3000000</v>
      </c>
      <c r="C681" s="14">
        <v>3000000</v>
      </c>
    </row>
    <row r="682" spans="1:4" ht="38.25" x14ac:dyDescent="0.2">
      <c r="A682" s="17" t="s">
        <v>1527</v>
      </c>
      <c r="B682" s="14">
        <v>1500000</v>
      </c>
      <c r="C682" s="14">
        <v>1500000</v>
      </c>
    </row>
    <row r="683" spans="1:4" ht="38.25" x14ac:dyDescent="0.2">
      <c r="A683" s="17" t="s">
        <v>1163</v>
      </c>
      <c r="B683" s="14">
        <v>2750000</v>
      </c>
      <c r="C683" s="14">
        <v>2750000</v>
      </c>
    </row>
    <row r="684" spans="1:4" ht="25.5" x14ac:dyDescent="0.2">
      <c r="A684" s="17" t="s">
        <v>1164</v>
      </c>
      <c r="B684" s="14">
        <v>1000000</v>
      </c>
      <c r="C684" s="14">
        <v>1000000</v>
      </c>
    </row>
    <row r="685" spans="1:4" ht="25.5" x14ac:dyDescent="0.2">
      <c r="A685" s="17" t="s">
        <v>1165</v>
      </c>
      <c r="B685" s="14">
        <v>1000000</v>
      </c>
      <c r="C685" s="14">
        <v>1000000</v>
      </c>
    </row>
    <row r="686" spans="1:4" ht="25.5" x14ac:dyDescent="0.2">
      <c r="A686" s="17" t="s">
        <v>1166</v>
      </c>
      <c r="B686" s="14">
        <v>3500000</v>
      </c>
      <c r="C686" s="14">
        <v>3500000</v>
      </c>
    </row>
    <row r="687" spans="1:4" ht="38.25" x14ac:dyDescent="0.2">
      <c r="A687" s="17" t="s">
        <v>980</v>
      </c>
      <c r="B687" s="14">
        <v>8500000</v>
      </c>
      <c r="C687" s="14">
        <v>8500000</v>
      </c>
    </row>
    <row r="688" spans="1:4" ht="38.25" x14ac:dyDescent="0.2">
      <c r="A688" s="17" t="s">
        <v>47</v>
      </c>
      <c r="B688" s="14">
        <v>3000000</v>
      </c>
      <c r="C688" s="14">
        <v>3000000</v>
      </c>
    </row>
    <row r="689" spans="1:3" ht="25.5" x14ac:dyDescent="0.2">
      <c r="A689" s="17" t="s">
        <v>48</v>
      </c>
      <c r="B689" s="14">
        <v>5000000</v>
      </c>
      <c r="C689" s="14">
        <v>5000000</v>
      </c>
    </row>
    <row r="690" spans="1:3" ht="25.5" x14ac:dyDescent="0.2">
      <c r="A690" s="17" t="s">
        <v>49</v>
      </c>
      <c r="B690" s="14">
        <v>5000000</v>
      </c>
      <c r="C690" s="14">
        <v>5000000</v>
      </c>
    </row>
    <row r="691" spans="1:3" ht="25.5" x14ac:dyDescent="0.2">
      <c r="A691" s="17" t="s">
        <v>1128</v>
      </c>
      <c r="B691" s="14">
        <v>1250000</v>
      </c>
      <c r="C691" s="14">
        <v>1250000</v>
      </c>
    </row>
    <row r="692" spans="1:3" ht="63.75" x14ac:dyDescent="0.2">
      <c r="A692" s="17" t="s">
        <v>1424</v>
      </c>
      <c r="B692" s="14">
        <v>7500000</v>
      </c>
      <c r="C692" s="14">
        <v>7500000</v>
      </c>
    </row>
    <row r="693" spans="1:3" ht="51" x14ac:dyDescent="0.2">
      <c r="A693" s="17" t="s">
        <v>1426</v>
      </c>
      <c r="B693" s="14">
        <v>3000000</v>
      </c>
      <c r="C693" s="14">
        <v>3000000</v>
      </c>
    </row>
    <row r="694" spans="1:3" x14ac:dyDescent="0.2">
      <c r="A694" s="17" t="s">
        <v>1427</v>
      </c>
      <c r="B694" s="14">
        <v>1500000</v>
      </c>
      <c r="C694" s="14">
        <v>1500000</v>
      </c>
    </row>
    <row r="695" spans="1:3" ht="25.5" x14ac:dyDescent="0.2">
      <c r="A695" s="17" t="s">
        <v>1428</v>
      </c>
      <c r="B695" s="14">
        <v>5000000</v>
      </c>
      <c r="C695" s="14">
        <v>5000000</v>
      </c>
    </row>
    <row r="696" spans="1:3" x14ac:dyDescent="0.2">
      <c r="A696" s="16" t="s">
        <v>1429</v>
      </c>
      <c r="B696" s="14"/>
    </row>
    <row r="697" spans="1:3" ht="51" x14ac:dyDescent="0.2">
      <c r="A697" s="17" t="s">
        <v>1570</v>
      </c>
      <c r="B697" s="14">
        <v>2300000</v>
      </c>
      <c r="C697" s="14">
        <v>2300000</v>
      </c>
    </row>
    <row r="698" spans="1:3" x14ac:dyDescent="0.2">
      <c r="A698" s="18" t="s">
        <v>1571</v>
      </c>
      <c r="B698" s="14"/>
      <c r="C698" s="14"/>
    </row>
    <row r="699" spans="1:3" x14ac:dyDescent="0.2">
      <c r="A699" s="16" t="s">
        <v>1475</v>
      </c>
      <c r="B699" s="14"/>
      <c r="C699" s="14"/>
    </row>
    <row r="700" spans="1:3" ht="25.5" x14ac:dyDescent="0.2">
      <c r="A700" s="17" t="s">
        <v>1572</v>
      </c>
      <c r="B700" s="14">
        <v>1000000</v>
      </c>
      <c r="C700" s="14">
        <v>1000000</v>
      </c>
    </row>
    <row r="701" spans="1:3" x14ac:dyDescent="0.2">
      <c r="A701" s="16" t="s">
        <v>1573</v>
      </c>
      <c r="B701" s="14"/>
    </row>
    <row r="702" spans="1:3" ht="25.5" x14ac:dyDescent="0.2">
      <c r="A702" s="17" t="s">
        <v>1574</v>
      </c>
      <c r="B702" s="14">
        <v>4000000</v>
      </c>
      <c r="C702" s="14">
        <v>4000000</v>
      </c>
    </row>
    <row r="703" spans="1:3" x14ac:dyDescent="0.2">
      <c r="A703" s="16" t="s">
        <v>1575</v>
      </c>
      <c r="B703" s="14"/>
    </row>
    <row r="704" spans="1:3" ht="38.25" x14ac:dyDescent="0.2">
      <c r="A704" s="17" t="s">
        <v>1637</v>
      </c>
      <c r="B704" s="14">
        <v>991000</v>
      </c>
      <c r="C704" s="14">
        <v>991000</v>
      </c>
    </row>
    <row r="705" spans="1:4" x14ac:dyDescent="0.2">
      <c r="A705" s="18" t="s">
        <v>1479</v>
      </c>
      <c r="B705" s="14"/>
      <c r="C705" s="14"/>
    </row>
    <row r="706" spans="1:4" x14ac:dyDescent="0.2">
      <c r="A706" s="18" t="s">
        <v>1682</v>
      </c>
      <c r="B706" s="14"/>
      <c r="C706" s="14"/>
    </row>
    <row r="707" spans="1:4" x14ac:dyDescent="0.2">
      <c r="A707" s="16" t="s">
        <v>1683</v>
      </c>
      <c r="B707" s="14"/>
      <c r="C707" s="14"/>
    </row>
    <row r="708" spans="1:4" ht="25.5" x14ac:dyDescent="0.2">
      <c r="A708" s="17" t="s">
        <v>1684</v>
      </c>
      <c r="B708" s="14">
        <v>4000000</v>
      </c>
      <c r="C708" s="14">
        <v>4000000</v>
      </c>
    </row>
    <row r="709" spans="1:4" ht="38.25" x14ac:dyDescent="0.2">
      <c r="A709" s="17" t="s">
        <v>1685</v>
      </c>
      <c r="B709" s="14">
        <v>4000000</v>
      </c>
      <c r="C709" s="14">
        <v>4000000</v>
      </c>
    </row>
    <row r="710" spans="1:4" x14ac:dyDescent="0.2">
      <c r="A710" s="16" t="s">
        <v>486</v>
      </c>
      <c r="B710" s="14"/>
    </row>
    <row r="711" spans="1:4" ht="38.25" x14ac:dyDescent="0.2">
      <c r="A711" s="17" t="s">
        <v>487</v>
      </c>
      <c r="B711" s="14">
        <v>7700000</v>
      </c>
      <c r="C711" s="14">
        <v>7700000</v>
      </c>
    </row>
    <row r="712" spans="1:4" x14ac:dyDescent="0.2">
      <c r="A712" s="16" t="s">
        <v>488</v>
      </c>
      <c r="B712" s="14"/>
      <c r="D712" s="14"/>
    </row>
    <row r="713" spans="1:4" ht="38.25" x14ac:dyDescent="0.2">
      <c r="A713" s="17" t="s">
        <v>489</v>
      </c>
      <c r="B713" s="14">
        <v>1000000</v>
      </c>
      <c r="D713" s="14">
        <v>1000000</v>
      </c>
    </row>
    <row r="714" spans="1:4" ht="76.5" x14ac:dyDescent="0.2">
      <c r="A714" s="17" t="s">
        <v>629</v>
      </c>
      <c r="B714" s="14">
        <v>6000000</v>
      </c>
      <c r="C714" s="14">
        <v>6000000</v>
      </c>
    </row>
    <row r="715" spans="1:4" ht="25.5" x14ac:dyDescent="0.2">
      <c r="A715" s="17" t="s">
        <v>1013</v>
      </c>
      <c r="B715" s="14">
        <v>700000</v>
      </c>
      <c r="C715" s="14">
        <v>700000</v>
      </c>
    </row>
    <row r="716" spans="1:4" ht="63.75" x14ac:dyDescent="0.2">
      <c r="A716" s="17" t="s">
        <v>1014</v>
      </c>
      <c r="B716" s="14">
        <v>2500000</v>
      </c>
      <c r="C716" s="14">
        <v>2500000</v>
      </c>
    </row>
    <row r="717" spans="1:4" ht="51" x14ac:dyDescent="0.2">
      <c r="A717" s="17" t="s">
        <v>628</v>
      </c>
      <c r="B717" s="14">
        <v>4000000</v>
      </c>
      <c r="C717" s="14">
        <v>4000000</v>
      </c>
    </row>
    <row r="718" spans="1:4" ht="51" x14ac:dyDescent="0.2">
      <c r="A718" s="17" t="s">
        <v>753</v>
      </c>
      <c r="B718" s="14">
        <v>3000000</v>
      </c>
      <c r="C718" s="14">
        <v>3000000</v>
      </c>
    </row>
    <row r="719" spans="1:4" ht="63.75" x14ac:dyDescent="0.2">
      <c r="A719" s="17" t="s">
        <v>1459</v>
      </c>
      <c r="B719" s="14">
        <v>1964000</v>
      </c>
      <c r="C719" s="14">
        <v>1964000</v>
      </c>
    </row>
    <row r="720" spans="1:4" x14ac:dyDescent="0.2">
      <c r="A720" s="16" t="s">
        <v>1363</v>
      </c>
      <c r="B720" s="14"/>
    </row>
    <row r="721" spans="1:4" ht="38.25" x14ac:dyDescent="0.2">
      <c r="A721" s="17" t="s">
        <v>1364</v>
      </c>
      <c r="B721" s="14">
        <v>1100000</v>
      </c>
      <c r="C721" s="14">
        <v>1100000</v>
      </c>
    </row>
    <row r="722" spans="1:4" x14ac:dyDescent="0.2">
      <c r="A722" s="16" t="s">
        <v>757</v>
      </c>
      <c r="B722" s="14"/>
      <c r="D722" s="14"/>
    </row>
    <row r="723" spans="1:4" ht="25.5" x14ac:dyDescent="0.2">
      <c r="A723" s="17" t="s">
        <v>758</v>
      </c>
      <c r="B723" s="14">
        <v>2000000</v>
      </c>
      <c r="C723" s="14">
        <v>2000000</v>
      </c>
    </row>
    <row r="724" spans="1:4" x14ac:dyDescent="0.2">
      <c r="A724" s="16" t="s">
        <v>759</v>
      </c>
      <c r="B724" s="14"/>
      <c r="D724" s="14"/>
    </row>
    <row r="725" spans="1:4" ht="25.5" x14ac:dyDescent="0.2">
      <c r="A725" s="17" t="s">
        <v>696</v>
      </c>
      <c r="B725" s="14">
        <v>2000000</v>
      </c>
      <c r="C725" s="14">
        <v>2000000</v>
      </c>
    </row>
    <row r="726" spans="1:4" x14ac:dyDescent="0.2">
      <c r="A726" s="16" t="s">
        <v>805</v>
      </c>
      <c r="B726" s="14"/>
    </row>
    <row r="727" spans="1:4" ht="38.25" x14ac:dyDescent="0.2">
      <c r="A727" s="17" t="s">
        <v>806</v>
      </c>
      <c r="B727" s="14">
        <v>1000000</v>
      </c>
      <c r="C727" s="14">
        <v>1000000</v>
      </c>
    </row>
    <row r="728" spans="1:4" x14ac:dyDescent="0.2">
      <c r="A728" s="16" t="s">
        <v>807</v>
      </c>
      <c r="B728" s="14"/>
    </row>
    <row r="729" spans="1:4" ht="38.25" x14ac:dyDescent="0.2">
      <c r="A729" s="17" t="s">
        <v>1628</v>
      </c>
      <c r="B729" s="14">
        <v>2000000</v>
      </c>
      <c r="C729" s="14">
        <v>2000000</v>
      </c>
    </row>
    <row r="730" spans="1:4" x14ac:dyDescent="0.2">
      <c r="A730" s="16" t="s">
        <v>1629</v>
      </c>
      <c r="B730" s="14"/>
    </row>
    <row r="731" spans="1:4" x14ac:dyDescent="0.2">
      <c r="A731" s="17" t="s">
        <v>1630</v>
      </c>
      <c r="B731" s="14">
        <v>600000</v>
      </c>
      <c r="C731" s="14">
        <v>600000</v>
      </c>
    </row>
    <row r="732" spans="1:4" ht="25.5" x14ac:dyDescent="0.2">
      <c r="A732" s="17" t="s">
        <v>1631</v>
      </c>
      <c r="B732" s="14">
        <v>2500000</v>
      </c>
      <c r="D732" s="14">
        <v>2500000</v>
      </c>
    </row>
    <row r="733" spans="1:4" x14ac:dyDescent="0.2">
      <c r="A733" s="16" t="s">
        <v>1632</v>
      </c>
      <c r="B733" s="14"/>
    </row>
    <row r="734" spans="1:4" ht="25.5" x14ac:dyDescent="0.2">
      <c r="A734" s="17" t="s">
        <v>1633</v>
      </c>
      <c r="B734" s="14">
        <v>2200000</v>
      </c>
      <c r="C734" s="14">
        <v>2200000</v>
      </c>
    </row>
    <row r="735" spans="1:4" ht="38.25" x14ac:dyDescent="0.2">
      <c r="A735" s="17" t="s">
        <v>54</v>
      </c>
      <c r="B735" s="14">
        <v>500000</v>
      </c>
      <c r="C735" s="14">
        <v>500000</v>
      </c>
    </row>
    <row r="736" spans="1:4" ht="102" x14ac:dyDescent="0.2">
      <c r="A736" s="17" t="s">
        <v>55</v>
      </c>
      <c r="B736" s="14">
        <v>1000000</v>
      </c>
      <c r="C736" s="14">
        <v>1000000</v>
      </c>
    </row>
    <row r="737" spans="1:3" ht="38.25" x14ac:dyDescent="0.2">
      <c r="A737" s="17" t="s">
        <v>56</v>
      </c>
      <c r="B737" s="14">
        <v>850000</v>
      </c>
      <c r="C737" s="14">
        <v>850000</v>
      </c>
    </row>
    <row r="738" spans="1:3" ht="38.25" x14ac:dyDescent="0.2">
      <c r="A738" s="17" t="s">
        <v>555</v>
      </c>
      <c r="B738" s="14">
        <v>4000000</v>
      </c>
      <c r="C738" s="14">
        <v>4000000</v>
      </c>
    </row>
    <row r="739" spans="1:3" ht="25.5" x14ac:dyDescent="0.2">
      <c r="A739" s="17" t="s">
        <v>556</v>
      </c>
      <c r="B739" s="14">
        <v>4000000</v>
      </c>
      <c r="C739" s="14">
        <v>4000000</v>
      </c>
    </row>
    <row r="740" spans="1:3" ht="38.25" x14ac:dyDescent="0.2">
      <c r="A740" s="17" t="s">
        <v>321</v>
      </c>
      <c r="B740" s="14">
        <v>3500000</v>
      </c>
      <c r="C740" s="14">
        <v>3500000</v>
      </c>
    </row>
    <row r="741" spans="1:3" ht="25.5" x14ac:dyDescent="0.2">
      <c r="A741" s="16" t="s">
        <v>322</v>
      </c>
      <c r="B741" s="14"/>
    </row>
    <row r="742" spans="1:3" ht="38.25" x14ac:dyDescent="0.2">
      <c r="A742" s="17" t="s">
        <v>175</v>
      </c>
      <c r="B742" s="14">
        <v>2000000</v>
      </c>
      <c r="C742" s="14">
        <v>2000000</v>
      </c>
    </row>
    <row r="743" spans="1:3" x14ac:dyDescent="0.2">
      <c r="A743" s="18" t="s">
        <v>176</v>
      </c>
      <c r="B743" s="14"/>
      <c r="C743" s="14"/>
    </row>
    <row r="744" spans="1:3" x14ac:dyDescent="0.2">
      <c r="A744" s="16" t="s">
        <v>1743</v>
      </c>
      <c r="B744" s="14"/>
      <c r="C744" s="14"/>
    </row>
    <row r="745" spans="1:3" ht="25.5" x14ac:dyDescent="0.2">
      <c r="A745" s="17" t="s">
        <v>1669</v>
      </c>
      <c r="B745" s="14">
        <v>500000</v>
      </c>
      <c r="C745" s="14">
        <v>500000</v>
      </c>
    </row>
    <row r="746" spans="1:3" x14ac:dyDescent="0.2">
      <c r="A746" s="16" t="s">
        <v>1670</v>
      </c>
      <c r="B746" s="14"/>
    </row>
    <row r="747" spans="1:3" ht="38.25" x14ac:dyDescent="0.2">
      <c r="A747" s="17" t="s">
        <v>368</v>
      </c>
      <c r="B747" s="14">
        <v>1200000</v>
      </c>
      <c r="C747" s="14">
        <v>1200000</v>
      </c>
    </row>
    <row r="748" spans="1:3" x14ac:dyDescent="0.2">
      <c r="A748" s="16" t="s">
        <v>1671</v>
      </c>
      <c r="B748" s="14"/>
      <c r="C748" s="14"/>
    </row>
    <row r="749" spans="1:3" ht="25.5" x14ac:dyDescent="0.2">
      <c r="A749" s="17" t="s">
        <v>1672</v>
      </c>
      <c r="B749" s="14">
        <v>250000</v>
      </c>
      <c r="C749" s="14">
        <v>250000</v>
      </c>
    </row>
    <row r="750" spans="1:3" ht="51" x14ac:dyDescent="0.2">
      <c r="A750" s="17" t="s">
        <v>1742</v>
      </c>
      <c r="B750" s="14">
        <v>4000000</v>
      </c>
      <c r="C750" s="14">
        <v>4000000</v>
      </c>
    </row>
    <row r="751" spans="1:3" ht="63.75" x14ac:dyDescent="0.2">
      <c r="A751" s="17" t="s">
        <v>1494</v>
      </c>
      <c r="B751" s="14">
        <v>2496000</v>
      </c>
      <c r="C751" s="14">
        <v>2496000</v>
      </c>
    </row>
    <row r="752" spans="1:3" ht="38.25" x14ac:dyDescent="0.2">
      <c r="A752" s="17" t="s">
        <v>1495</v>
      </c>
      <c r="B752" s="14">
        <v>3000000</v>
      </c>
      <c r="C752" s="14">
        <v>3000000</v>
      </c>
    </row>
    <row r="753" spans="1:3" ht="63.75" x14ac:dyDescent="0.2">
      <c r="A753" s="17" t="s">
        <v>777</v>
      </c>
      <c r="B753" s="14">
        <v>1000000</v>
      </c>
      <c r="C753" s="14">
        <v>1000000</v>
      </c>
    </row>
    <row r="754" spans="1:3" ht="63.75" x14ac:dyDescent="0.2">
      <c r="A754" s="17" t="s">
        <v>1050</v>
      </c>
      <c r="B754" s="14">
        <v>2000000</v>
      </c>
      <c r="C754" s="14">
        <v>2000000</v>
      </c>
    </row>
    <row r="755" spans="1:3" ht="38.25" x14ac:dyDescent="0.2">
      <c r="A755" s="17" t="s">
        <v>1051</v>
      </c>
      <c r="B755" s="14">
        <v>500000</v>
      </c>
      <c r="C755" s="14">
        <v>500000</v>
      </c>
    </row>
    <row r="756" spans="1:3" ht="25.5" x14ac:dyDescent="0.2">
      <c r="A756" s="17" t="s">
        <v>884</v>
      </c>
      <c r="B756" s="14">
        <v>500000</v>
      </c>
      <c r="C756" s="14">
        <v>500000</v>
      </c>
    </row>
    <row r="757" spans="1:3" ht="25.5" x14ac:dyDescent="0.2">
      <c r="A757" s="17" t="s">
        <v>885</v>
      </c>
      <c r="B757" s="14">
        <v>1500000</v>
      </c>
      <c r="C757" s="14">
        <v>1500000</v>
      </c>
    </row>
    <row r="758" spans="1:3" ht="38.25" x14ac:dyDescent="0.2">
      <c r="A758" s="17" t="s">
        <v>1385</v>
      </c>
      <c r="B758" s="14">
        <v>20000000</v>
      </c>
      <c r="C758" s="14">
        <v>20000000</v>
      </c>
    </row>
    <row r="759" spans="1:3" ht="63.75" x14ac:dyDescent="0.2">
      <c r="A759" s="17" t="s">
        <v>887</v>
      </c>
      <c r="B759" s="14">
        <v>3000000</v>
      </c>
      <c r="C759" s="14">
        <v>3000000</v>
      </c>
    </row>
    <row r="760" spans="1:3" ht="51" x14ac:dyDescent="0.2">
      <c r="A760" s="17" t="s">
        <v>1220</v>
      </c>
      <c r="B760" s="14">
        <v>4000000</v>
      </c>
      <c r="C760" s="14">
        <v>4000000</v>
      </c>
    </row>
    <row r="761" spans="1:3" x14ac:dyDescent="0.2">
      <c r="A761" s="16" t="s">
        <v>1221</v>
      </c>
      <c r="B761" s="14"/>
    </row>
    <row r="762" spans="1:3" ht="51" x14ac:dyDescent="0.2">
      <c r="A762" s="17" t="s">
        <v>1738</v>
      </c>
      <c r="B762" s="14">
        <v>1500000</v>
      </c>
      <c r="C762" s="14">
        <v>1500000</v>
      </c>
    </row>
    <row r="763" spans="1:3" ht="25.5" x14ac:dyDescent="0.2">
      <c r="A763" s="17" t="s">
        <v>1425</v>
      </c>
      <c r="B763" s="14">
        <v>10000000</v>
      </c>
      <c r="C763" s="14">
        <v>10000000</v>
      </c>
    </row>
    <row r="764" spans="1:3" x14ac:dyDescent="0.2">
      <c r="A764" s="16" t="s">
        <v>630</v>
      </c>
      <c r="B764" s="14"/>
      <c r="C764" s="14"/>
    </row>
    <row r="765" spans="1:3" ht="25.5" x14ac:dyDescent="0.2">
      <c r="A765" s="17" t="s">
        <v>631</v>
      </c>
      <c r="B765" s="14">
        <v>3500000</v>
      </c>
      <c r="C765" s="14">
        <v>3500000</v>
      </c>
    </row>
    <row r="766" spans="1:3" ht="25.5" x14ac:dyDescent="0.2">
      <c r="A766" s="17" t="s">
        <v>540</v>
      </c>
      <c r="B766" s="14">
        <v>5500000</v>
      </c>
      <c r="C766" s="14">
        <v>5500000</v>
      </c>
    </row>
    <row r="767" spans="1:3" x14ac:dyDescent="0.2">
      <c r="A767" s="16" t="s">
        <v>541</v>
      </c>
      <c r="B767" s="14"/>
      <c r="C767" s="14"/>
    </row>
    <row r="768" spans="1:3" ht="51" x14ac:dyDescent="0.2">
      <c r="A768" s="17" t="s">
        <v>273</v>
      </c>
      <c r="B768" s="14">
        <v>1211000</v>
      </c>
      <c r="C768" s="14">
        <v>1211000</v>
      </c>
    </row>
    <row r="769" spans="1:4" x14ac:dyDescent="0.2">
      <c r="A769" s="16" t="s">
        <v>274</v>
      </c>
      <c r="B769" s="14"/>
    </row>
    <row r="770" spans="1:4" x14ac:dyDescent="0.2">
      <c r="A770" s="17" t="s">
        <v>632</v>
      </c>
      <c r="B770" s="14">
        <v>3000000</v>
      </c>
      <c r="D770" s="14">
        <v>3000000</v>
      </c>
    </row>
    <row r="771" spans="1:4" x14ac:dyDescent="0.2">
      <c r="A771" s="16" t="s">
        <v>633</v>
      </c>
      <c r="B771" s="14"/>
    </row>
    <row r="772" spans="1:4" ht="25.5" x14ac:dyDescent="0.2">
      <c r="A772" s="17" t="s">
        <v>610</v>
      </c>
      <c r="B772" s="14">
        <v>300000</v>
      </c>
      <c r="C772" s="14">
        <v>300000</v>
      </c>
    </row>
    <row r="773" spans="1:4" x14ac:dyDescent="0.2">
      <c r="A773" s="18" t="s">
        <v>611</v>
      </c>
      <c r="B773" s="14"/>
    </row>
    <row r="774" spans="1:4" x14ac:dyDescent="0.2">
      <c r="A774" s="16" t="s">
        <v>612</v>
      </c>
      <c r="B774" s="14"/>
    </row>
    <row r="775" spans="1:4" ht="51" x14ac:dyDescent="0.2">
      <c r="A775" s="17" t="s">
        <v>1251</v>
      </c>
      <c r="B775" s="14">
        <v>250000</v>
      </c>
      <c r="C775" s="14">
        <v>250000</v>
      </c>
    </row>
    <row r="776" spans="1:4" ht="76.5" x14ac:dyDescent="0.2">
      <c r="A776" s="17" t="s">
        <v>112</v>
      </c>
      <c r="B776" s="14">
        <v>2500000</v>
      </c>
      <c r="C776" s="14">
        <v>2500000</v>
      </c>
    </row>
    <row r="777" spans="1:4" ht="63.75" x14ac:dyDescent="0.2">
      <c r="A777" s="17" t="s">
        <v>1168</v>
      </c>
      <c r="B777" s="14">
        <v>2000000</v>
      </c>
      <c r="C777" s="14">
        <v>2000000</v>
      </c>
    </row>
    <row r="778" spans="1:4" ht="63.75" x14ac:dyDescent="0.2">
      <c r="A778" s="17" t="s">
        <v>1447</v>
      </c>
      <c r="B778" s="14">
        <v>2500000</v>
      </c>
      <c r="C778" s="14">
        <v>2500000</v>
      </c>
    </row>
    <row r="779" spans="1:4" ht="51" x14ac:dyDescent="0.2">
      <c r="A779" s="17" t="s">
        <v>867</v>
      </c>
      <c r="B779" s="14">
        <v>2500000</v>
      </c>
      <c r="C779" s="14">
        <v>2500000</v>
      </c>
    </row>
    <row r="780" spans="1:4" ht="51" x14ac:dyDescent="0.2">
      <c r="A780" s="17" t="s">
        <v>868</v>
      </c>
      <c r="B780" s="14">
        <v>500000</v>
      </c>
      <c r="C780" s="14">
        <v>500000</v>
      </c>
    </row>
    <row r="781" spans="1:4" x14ac:dyDescent="0.2">
      <c r="A781" s="16" t="s">
        <v>220</v>
      </c>
      <c r="B781" s="14"/>
    </row>
    <row r="782" spans="1:4" ht="38.25" x14ac:dyDescent="0.2">
      <c r="A782" s="17" t="s">
        <v>1583</v>
      </c>
      <c r="B782" s="14">
        <v>5000000</v>
      </c>
      <c r="C782" s="14">
        <v>5000000</v>
      </c>
    </row>
    <row r="783" spans="1:4" ht="38.25" x14ac:dyDescent="0.2">
      <c r="A783" s="17" t="s">
        <v>1584</v>
      </c>
      <c r="B783" s="14">
        <v>35000000</v>
      </c>
      <c r="C783" s="14">
        <v>35000000</v>
      </c>
    </row>
    <row r="784" spans="1:4" ht="38.25" x14ac:dyDescent="0.2">
      <c r="A784" s="17" t="s">
        <v>1448</v>
      </c>
      <c r="B784" s="14">
        <v>3000000</v>
      </c>
      <c r="C784" s="14">
        <v>3000000</v>
      </c>
    </row>
    <row r="785" spans="1:3" x14ac:dyDescent="0.2">
      <c r="A785" s="16" t="s">
        <v>988</v>
      </c>
      <c r="B785" s="14"/>
    </row>
    <row r="786" spans="1:3" ht="38.25" x14ac:dyDescent="0.2">
      <c r="A786" s="17" t="s">
        <v>989</v>
      </c>
      <c r="B786" s="14">
        <v>2000000</v>
      </c>
      <c r="C786" s="14">
        <v>2000000</v>
      </c>
    </row>
    <row r="787" spans="1:3" x14ac:dyDescent="0.2">
      <c r="A787" s="16" t="s">
        <v>1170</v>
      </c>
      <c r="B787" s="14"/>
      <c r="C787" s="14"/>
    </row>
    <row r="788" spans="1:3" ht="25.5" x14ac:dyDescent="0.2">
      <c r="A788" s="17" t="s">
        <v>1339</v>
      </c>
      <c r="B788" s="14">
        <v>2000000</v>
      </c>
      <c r="C788" s="14">
        <v>2000000</v>
      </c>
    </row>
    <row r="789" spans="1:3" x14ac:dyDescent="0.2">
      <c r="A789" s="16" t="s">
        <v>1340</v>
      </c>
      <c r="B789" s="14"/>
    </row>
    <row r="790" spans="1:3" ht="102" x14ac:dyDescent="0.2">
      <c r="A790" s="17" t="s">
        <v>1761</v>
      </c>
      <c r="B790" s="14">
        <v>1700000</v>
      </c>
      <c r="C790" s="14">
        <v>1700000</v>
      </c>
    </row>
    <row r="791" spans="1:3" x14ac:dyDescent="0.2">
      <c r="A791" s="18" t="s">
        <v>1762</v>
      </c>
      <c r="B791" s="14"/>
    </row>
    <row r="792" spans="1:3" x14ac:dyDescent="0.2">
      <c r="A792" s="18" t="s">
        <v>1647</v>
      </c>
      <c r="B792" s="14"/>
    </row>
    <row r="793" spans="1:3" x14ac:dyDescent="0.2">
      <c r="A793" s="16" t="s">
        <v>1648</v>
      </c>
      <c r="B793" s="14"/>
    </row>
    <row r="794" spans="1:3" ht="25.5" x14ac:dyDescent="0.2">
      <c r="A794" s="17" t="s">
        <v>1649</v>
      </c>
      <c r="B794" s="14">
        <v>26000000</v>
      </c>
      <c r="C794" s="14">
        <v>26000000</v>
      </c>
    </row>
    <row r="795" spans="1:3" ht="25.5" x14ac:dyDescent="0.2">
      <c r="A795" s="17" t="s">
        <v>1503</v>
      </c>
      <c r="B795" s="14">
        <v>3000000</v>
      </c>
      <c r="C795" s="14">
        <v>3000000</v>
      </c>
    </row>
    <row r="796" spans="1:3" ht="51" x14ac:dyDescent="0.2">
      <c r="A796" s="17" t="s">
        <v>1169</v>
      </c>
      <c r="B796" s="14">
        <v>4000000</v>
      </c>
      <c r="C796" s="14">
        <v>4000000</v>
      </c>
    </row>
    <row r="797" spans="1:3" ht="51" x14ac:dyDescent="0.2">
      <c r="A797" s="17" t="s">
        <v>1700</v>
      </c>
      <c r="B797" s="14">
        <v>3000000</v>
      </c>
      <c r="C797" s="14">
        <v>3000000</v>
      </c>
    </row>
    <row r="798" spans="1:3" ht="63.75" x14ac:dyDescent="0.2">
      <c r="A798" s="17" t="s">
        <v>985</v>
      </c>
      <c r="B798" s="14">
        <v>2000000</v>
      </c>
      <c r="C798" s="14">
        <v>2000000</v>
      </c>
    </row>
    <row r="799" spans="1:3" ht="38.25" x14ac:dyDescent="0.2">
      <c r="A799" s="17" t="s">
        <v>986</v>
      </c>
      <c r="B799" s="14">
        <v>3000000</v>
      </c>
      <c r="C799" s="14">
        <v>3000000</v>
      </c>
    </row>
    <row r="800" spans="1:3" ht="25.5" x14ac:dyDescent="0.2">
      <c r="A800" s="17" t="s">
        <v>987</v>
      </c>
      <c r="B800" s="14">
        <v>2000000</v>
      </c>
      <c r="C800" s="14">
        <v>2000000</v>
      </c>
    </row>
    <row r="801" spans="1:3" ht="38.25" x14ac:dyDescent="0.2">
      <c r="A801" s="17" t="s">
        <v>1173</v>
      </c>
      <c r="B801" s="14">
        <v>2500000</v>
      </c>
      <c r="C801" s="14">
        <v>2500000</v>
      </c>
    </row>
    <row r="802" spans="1:3" ht="25.5" x14ac:dyDescent="0.2">
      <c r="A802" s="17" t="s">
        <v>1174</v>
      </c>
      <c r="B802" s="14">
        <v>4000000</v>
      </c>
      <c r="C802" s="14">
        <v>4000000</v>
      </c>
    </row>
    <row r="803" spans="1:3" x14ac:dyDescent="0.2">
      <c r="A803" s="16" t="s">
        <v>246</v>
      </c>
      <c r="B803" s="14"/>
    </row>
    <row r="804" spans="1:3" ht="51" x14ac:dyDescent="0.2">
      <c r="A804" s="17" t="s">
        <v>1449</v>
      </c>
      <c r="B804" s="14">
        <v>5000000</v>
      </c>
      <c r="C804" s="14">
        <v>5000000</v>
      </c>
    </row>
    <row r="805" spans="1:3" ht="38.25" x14ac:dyDescent="0.2">
      <c r="A805" s="17" t="s">
        <v>1346</v>
      </c>
      <c r="B805" s="14">
        <v>500000</v>
      </c>
      <c r="C805" s="14">
        <v>500000</v>
      </c>
    </row>
    <row r="806" spans="1:3" ht="25.5" x14ac:dyDescent="0.2">
      <c r="A806" s="17" t="s">
        <v>998</v>
      </c>
      <c r="B806" s="14">
        <v>4000000</v>
      </c>
      <c r="C806" s="14">
        <v>4000000</v>
      </c>
    </row>
    <row r="807" spans="1:3" ht="38.25" x14ac:dyDescent="0.2">
      <c r="A807" s="17" t="s">
        <v>864</v>
      </c>
      <c r="B807" s="14">
        <v>1500000</v>
      </c>
      <c r="C807" s="14">
        <v>1500000</v>
      </c>
    </row>
    <row r="808" spans="1:3" x14ac:dyDescent="0.2">
      <c r="A808" s="18" t="s">
        <v>865</v>
      </c>
      <c r="B808" s="14"/>
      <c r="C808" s="14"/>
    </row>
    <row r="809" spans="1:3" x14ac:dyDescent="0.2">
      <c r="A809" s="16" t="s">
        <v>866</v>
      </c>
      <c r="B809" s="14"/>
      <c r="C809" s="14"/>
    </row>
    <row r="810" spans="1:3" ht="25.5" x14ac:dyDescent="0.2">
      <c r="A810" s="17" t="s">
        <v>1352</v>
      </c>
      <c r="B810" s="14">
        <v>9000000</v>
      </c>
      <c r="C810" s="14">
        <v>9000000</v>
      </c>
    </row>
    <row r="811" spans="1:3" x14ac:dyDescent="0.2">
      <c r="A811" s="16" t="s">
        <v>246</v>
      </c>
      <c r="B811" s="14"/>
      <c r="C811" s="14"/>
    </row>
    <row r="812" spans="1:3" x14ac:dyDescent="0.2">
      <c r="A812" s="17" t="s">
        <v>999</v>
      </c>
      <c r="B812" s="14">
        <v>450000</v>
      </c>
      <c r="C812" s="14">
        <v>450000</v>
      </c>
    </row>
    <row r="813" spans="1:3" ht="25.5" x14ac:dyDescent="0.2">
      <c r="A813" s="17" t="s">
        <v>995</v>
      </c>
      <c r="B813" s="14">
        <v>9100000</v>
      </c>
      <c r="C813" s="14">
        <v>9100000</v>
      </c>
    </row>
    <row r="814" spans="1:3" x14ac:dyDescent="0.2">
      <c r="A814" s="17" t="s">
        <v>996</v>
      </c>
      <c r="B814" s="14">
        <v>4950000</v>
      </c>
      <c r="C814" s="14">
        <v>4950000</v>
      </c>
    </row>
    <row r="815" spans="1:3" ht="25.5" x14ac:dyDescent="0.2">
      <c r="A815" s="17" t="s">
        <v>997</v>
      </c>
      <c r="B815" s="14">
        <v>2450000</v>
      </c>
      <c r="C815" s="14">
        <v>2450000</v>
      </c>
    </row>
    <row r="816" spans="1:3" x14ac:dyDescent="0.2">
      <c r="A816" s="17" t="s">
        <v>745</v>
      </c>
      <c r="B816" s="14">
        <v>2800000</v>
      </c>
      <c r="C816" s="14">
        <v>2800000</v>
      </c>
    </row>
    <row r="817" spans="1:4" x14ac:dyDescent="0.2">
      <c r="A817" s="17" t="s">
        <v>615</v>
      </c>
      <c r="B817" s="14">
        <v>3100000</v>
      </c>
      <c r="C817" s="14">
        <v>3100000</v>
      </c>
    </row>
    <row r="818" spans="1:4" x14ac:dyDescent="0.2">
      <c r="A818" s="17" t="s">
        <v>616</v>
      </c>
      <c r="B818" s="14">
        <v>2485000</v>
      </c>
      <c r="C818" s="14">
        <v>2485000</v>
      </c>
    </row>
    <row r="819" spans="1:4" x14ac:dyDescent="0.2">
      <c r="A819" s="17" t="s">
        <v>617</v>
      </c>
      <c r="B819" s="14">
        <v>2485000</v>
      </c>
      <c r="C819" s="14">
        <v>2485000</v>
      </c>
    </row>
    <row r="820" spans="1:4" x14ac:dyDescent="0.2">
      <c r="A820" s="17" t="s">
        <v>618</v>
      </c>
      <c r="B820" s="14">
        <v>1500000</v>
      </c>
      <c r="C820" s="14">
        <v>1500000</v>
      </c>
    </row>
    <row r="821" spans="1:4" ht="38.25" x14ac:dyDescent="0.2">
      <c r="A821" s="17" t="s">
        <v>1347</v>
      </c>
      <c r="B821" s="14">
        <v>2500000</v>
      </c>
      <c r="C821" s="14">
        <v>2500000</v>
      </c>
    </row>
    <row r="822" spans="1:4" x14ac:dyDescent="0.2">
      <c r="A822" s="16" t="s">
        <v>860</v>
      </c>
      <c r="B822" s="14"/>
      <c r="C822" s="14"/>
    </row>
    <row r="823" spans="1:4" ht="63.75" x14ac:dyDescent="0.2">
      <c r="A823" s="17" t="s">
        <v>861</v>
      </c>
      <c r="B823" s="14">
        <v>3000000</v>
      </c>
      <c r="C823" s="14">
        <v>3000000</v>
      </c>
    </row>
    <row r="824" spans="1:4" ht="25.5" x14ac:dyDescent="0.2">
      <c r="A824" s="16" t="s">
        <v>992</v>
      </c>
      <c r="B824" s="14"/>
      <c r="C824" s="14"/>
    </row>
    <row r="825" spans="1:4" ht="51" x14ac:dyDescent="0.2">
      <c r="A825" s="17" t="s">
        <v>606</v>
      </c>
      <c r="B825" s="14">
        <v>1000000</v>
      </c>
      <c r="C825" s="14">
        <v>1000000</v>
      </c>
    </row>
    <row r="826" spans="1:4" x14ac:dyDescent="0.2">
      <c r="A826" s="16" t="s">
        <v>114</v>
      </c>
      <c r="B826" s="14"/>
    </row>
    <row r="827" spans="1:4" ht="25.5" x14ac:dyDescent="0.2">
      <c r="A827" s="17" t="s">
        <v>115</v>
      </c>
      <c r="B827" s="14">
        <v>500000</v>
      </c>
      <c r="C827" s="14">
        <v>500000</v>
      </c>
    </row>
    <row r="828" spans="1:4" ht="63.75" x14ac:dyDescent="0.2">
      <c r="A828" s="17" t="s">
        <v>116</v>
      </c>
      <c r="B828" s="14">
        <v>1100000</v>
      </c>
      <c r="D828" s="14">
        <v>1100000</v>
      </c>
    </row>
    <row r="829" spans="1:4" ht="63.75" x14ac:dyDescent="0.2">
      <c r="A829" s="17" t="s">
        <v>66</v>
      </c>
      <c r="B829" s="14">
        <v>17100000</v>
      </c>
      <c r="C829" s="14">
        <v>17100000</v>
      </c>
    </row>
    <row r="830" spans="1:4" x14ac:dyDescent="0.2">
      <c r="A830" s="16" t="s">
        <v>67</v>
      </c>
      <c r="B830" s="14"/>
      <c r="D830" s="14"/>
    </row>
    <row r="831" spans="1:4" ht="63.75" x14ac:dyDescent="0.2">
      <c r="A831" s="17" t="s">
        <v>109</v>
      </c>
      <c r="B831" s="14">
        <v>1200000</v>
      </c>
      <c r="C831" s="14">
        <v>1200000</v>
      </c>
    </row>
    <row r="832" spans="1:4" ht="76.5" x14ac:dyDescent="0.2">
      <c r="A832" s="17" t="s">
        <v>110</v>
      </c>
      <c r="B832" s="14">
        <v>15000000</v>
      </c>
      <c r="C832" s="14">
        <v>15000000</v>
      </c>
    </row>
    <row r="833" spans="1:4" x14ac:dyDescent="0.2">
      <c r="A833" s="16" t="s">
        <v>111</v>
      </c>
      <c r="B833" s="14"/>
      <c r="D833" s="14"/>
    </row>
    <row r="834" spans="1:4" x14ac:dyDescent="0.2">
      <c r="A834" s="17" t="s">
        <v>418</v>
      </c>
      <c r="B834" s="14"/>
      <c r="D834" s="14"/>
    </row>
    <row r="835" spans="1:4" ht="25.5" x14ac:dyDescent="0.2">
      <c r="A835" s="19" t="s">
        <v>419</v>
      </c>
      <c r="B835" s="14">
        <v>565000</v>
      </c>
      <c r="C835" s="14">
        <v>565000</v>
      </c>
    </row>
    <row r="836" spans="1:4" ht="51" x14ac:dyDescent="0.2">
      <c r="A836" s="19" t="s">
        <v>785</v>
      </c>
      <c r="B836" s="14">
        <v>650000</v>
      </c>
      <c r="C836" s="14">
        <v>650000</v>
      </c>
    </row>
    <row r="837" spans="1:4" x14ac:dyDescent="0.2">
      <c r="A837" s="16" t="s">
        <v>786</v>
      </c>
      <c r="B837" s="14"/>
    </row>
    <row r="838" spans="1:4" ht="25.5" x14ac:dyDescent="0.2">
      <c r="A838" s="17" t="s">
        <v>1</v>
      </c>
      <c r="B838" s="14">
        <v>1000000</v>
      </c>
      <c r="C838" s="14">
        <v>1000000</v>
      </c>
    </row>
    <row r="839" spans="1:4" x14ac:dyDescent="0.2">
      <c r="A839" s="16" t="s">
        <v>2</v>
      </c>
      <c r="B839" s="14"/>
    </row>
    <row r="840" spans="1:4" ht="38.25" x14ac:dyDescent="0.2">
      <c r="A840" s="17" t="s">
        <v>356</v>
      </c>
      <c r="B840" s="14">
        <v>2500000</v>
      </c>
      <c r="C840" s="14">
        <v>2500000</v>
      </c>
    </row>
    <row r="841" spans="1:4" x14ac:dyDescent="0.2">
      <c r="A841" s="16" t="s">
        <v>239</v>
      </c>
      <c r="B841" s="14"/>
    </row>
    <row r="842" spans="1:4" ht="25.5" x14ac:dyDescent="0.2">
      <c r="A842" s="17" t="s">
        <v>240</v>
      </c>
      <c r="B842" s="14">
        <v>1000000</v>
      </c>
      <c r="C842" s="14">
        <v>1000000</v>
      </c>
    </row>
    <row r="843" spans="1:4" ht="25.5" x14ac:dyDescent="0.2">
      <c r="A843" s="17" t="s">
        <v>1369</v>
      </c>
      <c r="B843" s="14">
        <v>750000</v>
      </c>
      <c r="C843" s="14">
        <v>750000</v>
      </c>
    </row>
    <row r="844" spans="1:4" x14ac:dyDescent="0.2">
      <c r="A844" s="18" t="s">
        <v>1592</v>
      </c>
      <c r="B844" s="14"/>
      <c r="C844" s="14"/>
    </row>
    <row r="845" spans="1:4" x14ac:dyDescent="0.2">
      <c r="A845" s="16" t="s">
        <v>1593</v>
      </c>
      <c r="B845" s="14"/>
      <c r="C845" s="14"/>
    </row>
    <row r="846" spans="1:4" ht="25.5" x14ac:dyDescent="0.2">
      <c r="A846" s="17" t="s">
        <v>1374</v>
      </c>
      <c r="B846" s="14">
        <v>7800000</v>
      </c>
      <c r="C846" s="14">
        <v>7800000</v>
      </c>
    </row>
    <row r="847" spans="1:4" ht="25.5" x14ac:dyDescent="0.2">
      <c r="A847" s="17" t="s">
        <v>1375</v>
      </c>
      <c r="B847" s="14">
        <v>9500000</v>
      </c>
      <c r="C847" s="14">
        <v>9500000</v>
      </c>
    </row>
    <row r="848" spans="1:4" ht="25.5" x14ac:dyDescent="0.2">
      <c r="A848" s="17" t="s">
        <v>1031</v>
      </c>
      <c r="B848" s="14">
        <v>1000000</v>
      </c>
      <c r="C848" s="14">
        <v>1000000</v>
      </c>
    </row>
    <row r="849" spans="1:4" ht="25.5" x14ac:dyDescent="0.2">
      <c r="A849" s="17" t="s">
        <v>1032</v>
      </c>
      <c r="B849" s="14">
        <v>10000000</v>
      </c>
      <c r="D849" s="14">
        <v>10000000</v>
      </c>
    </row>
    <row r="850" spans="1:4" ht="25.5" x14ac:dyDescent="0.2">
      <c r="A850" s="17" t="s">
        <v>924</v>
      </c>
      <c r="B850" s="14">
        <v>7000000</v>
      </c>
      <c r="D850" s="14">
        <v>7000000</v>
      </c>
    </row>
    <row r="851" spans="1:4" ht="38.25" x14ac:dyDescent="0.2">
      <c r="A851" s="17" t="s">
        <v>925</v>
      </c>
      <c r="B851" s="14">
        <v>15000000</v>
      </c>
      <c r="C851" s="14">
        <v>15000000</v>
      </c>
    </row>
    <row r="852" spans="1:4" ht="25.5" x14ac:dyDescent="0.2">
      <c r="A852" s="17" t="s">
        <v>926</v>
      </c>
      <c r="B852" s="14">
        <v>2000000</v>
      </c>
      <c r="C852" s="14">
        <v>2000000</v>
      </c>
    </row>
    <row r="853" spans="1:4" ht="25.5" x14ac:dyDescent="0.2">
      <c r="A853" s="17" t="s">
        <v>928</v>
      </c>
      <c r="B853" s="14">
        <v>6000000</v>
      </c>
      <c r="C853" s="14">
        <v>6000000</v>
      </c>
    </row>
    <row r="854" spans="1:4" ht="25.5" x14ac:dyDescent="0.2">
      <c r="A854" s="17" t="s">
        <v>818</v>
      </c>
      <c r="B854" s="14">
        <v>2000000</v>
      </c>
      <c r="C854" s="14">
        <v>2000000</v>
      </c>
    </row>
    <row r="855" spans="1:4" x14ac:dyDescent="0.2">
      <c r="A855" s="16" t="s">
        <v>220</v>
      </c>
      <c r="B855" s="14"/>
    </row>
    <row r="856" spans="1:4" ht="25.5" x14ac:dyDescent="0.2">
      <c r="A856" s="17" t="s">
        <v>819</v>
      </c>
      <c r="B856" s="14">
        <v>6500000</v>
      </c>
      <c r="C856" s="14">
        <v>6500000</v>
      </c>
    </row>
    <row r="857" spans="1:4" ht="76.5" x14ac:dyDescent="0.2">
      <c r="A857" s="17" t="s">
        <v>820</v>
      </c>
      <c r="B857" s="14">
        <v>400000</v>
      </c>
      <c r="C857" s="14">
        <v>400000</v>
      </c>
    </row>
    <row r="858" spans="1:4" x14ac:dyDescent="0.2">
      <c r="A858" s="16" t="s">
        <v>821</v>
      </c>
      <c r="B858" s="14"/>
    </row>
    <row r="859" spans="1:4" ht="76.5" x14ac:dyDescent="0.2">
      <c r="A859" s="17" t="s">
        <v>822</v>
      </c>
      <c r="B859" s="14">
        <v>250000</v>
      </c>
      <c r="C859" s="14">
        <v>250000</v>
      </c>
    </row>
    <row r="860" spans="1:4" x14ac:dyDescent="0.2">
      <c r="A860" s="16" t="s">
        <v>440</v>
      </c>
      <c r="B860" s="14"/>
    </row>
    <row r="861" spans="1:4" ht="25.5" x14ac:dyDescent="0.2">
      <c r="A861" s="17" t="s">
        <v>441</v>
      </c>
      <c r="B861" s="14">
        <v>300000</v>
      </c>
      <c r="C861" s="14">
        <v>300000</v>
      </c>
    </row>
    <row r="862" spans="1:4" x14ac:dyDescent="0.2">
      <c r="A862" s="18" t="s">
        <v>1195</v>
      </c>
      <c r="B862" s="14"/>
    </row>
    <row r="863" spans="1:4" x14ac:dyDescent="0.2">
      <c r="A863" s="16" t="s">
        <v>1196</v>
      </c>
      <c r="B863" s="14"/>
    </row>
    <row r="864" spans="1:4" ht="38.25" x14ac:dyDescent="0.2">
      <c r="A864" s="17" t="s">
        <v>1362</v>
      </c>
      <c r="B864" s="14">
        <v>4200000</v>
      </c>
      <c r="C864" s="14">
        <v>4200000</v>
      </c>
    </row>
    <row r="865" spans="1:4" ht="38.25" x14ac:dyDescent="0.2">
      <c r="A865" s="17" t="s">
        <v>1456</v>
      </c>
      <c r="B865" s="14">
        <v>680000</v>
      </c>
      <c r="C865" s="14">
        <v>680000</v>
      </c>
    </row>
    <row r="866" spans="1:4" x14ac:dyDescent="0.2">
      <c r="A866" s="16" t="s">
        <v>1457</v>
      </c>
      <c r="B866" s="14"/>
      <c r="D866" s="14"/>
    </row>
    <row r="867" spans="1:4" ht="38.25" x14ac:dyDescent="0.2">
      <c r="A867" s="17" t="s">
        <v>1033</v>
      </c>
      <c r="B867" s="14">
        <v>500000</v>
      </c>
      <c r="C867" s="14">
        <v>500000</v>
      </c>
    </row>
    <row r="868" spans="1:4" x14ac:dyDescent="0.2">
      <c r="A868" s="16" t="s">
        <v>1034</v>
      </c>
      <c r="B868" s="14"/>
      <c r="D868" s="14"/>
    </row>
    <row r="869" spans="1:4" ht="25.5" x14ac:dyDescent="0.2">
      <c r="A869" s="17" t="s">
        <v>1035</v>
      </c>
      <c r="B869" s="14">
        <v>1000000</v>
      </c>
      <c r="D869" s="14">
        <v>1000000</v>
      </c>
    </row>
    <row r="870" spans="1:4" x14ac:dyDescent="0.2">
      <c r="A870" s="16" t="s">
        <v>1360</v>
      </c>
      <c r="B870" s="14"/>
      <c r="D870" s="14"/>
    </row>
    <row r="871" spans="1:4" ht="25.5" x14ac:dyDescent="0.2">
      <c r="A871" s="17" t="s">
        <v>399</v>
      </c>
      <c r="B871" s="14">
        <v>500000</v>
      </c>
      <c r="D871" s="14">
        <v>500000</v>
      </c>
    </row>
    <row r="872" spans="1:4" x14ac:dyDescent="0.2">
      <c r="A872" s="16" t="s">
        <v>1214</v>
      </c>
      <c r="B872" s="14"/>
      <c r="D872" s="14"/>
    </row>
    <row r="873" spans="1:4" ht="25.5" x14ac:dyDescent="0.2">
      <c r="A873" s="17" t="s">
        <v>399</v>
      </c>
      <c r="B873" s="14">
        <v>500000</v>
      </c>
      <c r="D873" s="14">
        <v>500000</v>
      </c>
    </row>
    <row r="874" spans="1:4" x14ac:dyDescent="0.2">
      <c r="A874" s="16" t="s">
        <v>1215</v>
      </c>
      <c r="B874" s="14"/>
    </row>
    <row r="875" spans="1:4" ht="25.5" x14ac:dyDescent="0.2">
      <c r="A875" s="17" t="s">
        <v>399</v>
      </c>
      <c r="B875" s="14">
        <v>500000</v>
      </c>
      <c r="D875" s="14">
        <v>500000</v>
      </c>
    </row>
    <row r="876" spans="1:4" x14ac:dyDescent="0.2">
      <c r="A876" s="16" t="s">
        <v>1587</v>
      </c>
      <c r="B876" s="14"/>
      <c r="D876" s="14"/>
    </row>
    <row r="877" spans="1:4" ht="25.5" x14ac:dyDescent="0.2">
      <c r="A877" s="17" t="s">
        <v>399</v>
      </c>
      <c r="B877" s="14">
        <v>500000</v>
      </c>
      <c r="D877" s="14">
        <v>500000</v>
      </c>
    </row>
    <row r="878" spans="1:4" x14ac:dyDescent="0.2">
      <c r="A878" s="16" t="s">
        <v>1588</v>
      </c>
      <c r="B878" s="14"/>
      <c r="D878" s="14"/>
    </row>
    <row r="879" spans="1:4" ht="25.5" x14ac:dyDescent="0.2">
      <c r="A879" s="17" t="s">
        <v>399</v>
      </c>
      <c r="B879" s="14">
        <v>500000</v>
      </c>
      <c r="D879" s="14">
        <v>500000</v>
      </c>
    </row>
    <row r="880" spans="1:4" x14ac:dyDescent="0.2">
      <c r="A880" s="16" t="s">
        <v>1589</v>
      </c>
      <c r="B880" s="14"/>
      <c r="D880" s="14"/>
    </row>
    <row r="881" spans="1:4" ht="25.5" x14ac:dyDescent="0.2">
      <c r="A881" s="17" t="s">
        <v>399</v>
      </c>
      <c r="B881" s="14">
        <v>500000</v>
      </c>
      <c r="D881" s="14">
        <v>500000</v>
      </c>
    </row>
    <row r="882" spans="1:4" x14ac:dyDescent="0.2">
      <c r="A882" s="18" t="s">
        <v>1590</v>
      </c>
      <c r="B882" s="14"/>
    </row>
    <row r="883" spans="1:4" x14ac:dyDescent="0.2">
      <c r="A883" s="16" t="s">
        <v>1591</v>
      </c>
      <c r="B883" s="14"/>
    </row>
    <row r="884" spans="1:4" ht="25.5" x14ac:dyDescent="0.2">
      <c r="A884" s="17" t="s">
        <v>1455</v>
      </c>
      <c r="B884" s="14">
        <v>5000000</v>
      </c>
      <c r="C884" s="14">
        <v>5000000</v>
      </c>
    </row>
    <row r="885" spans="1:4" x14ac:dyDescent="0.2">
      <c r="A885" s="16" t="s">
        <v>220</v>
      </c>
      <c r="B885" s="14"/>
    </row>
    <row r="886" spans="1:4" ht="76.5" x14ac:dyDescent="0.2">
      <c r="A886" s="17" t="s">
        <v>1005</v>
      </c>
      <c r="B886" s="14">
        <v>1700000</v>
      </c>
      <c r="C886" s="14">
        <v>1700000</v>
      </c>
    </row>
    <row r="887" spans="1:4" x14ac:dyDescent="0.2">
      <c r="A887" s="16" t="s">
        <v>1006</v>
      </c>
      <c r="B887" s="14"/>
    </row>
    <row r="888" spans="1:4" ht="38.25" x14ac:dyDescent="0.2">
      <c r="A888" s="17" t="s">
        <v>1007</v>
      </c>
      <c r="B888" s="14">
        <v>875000</v>
      </c>
      <c r="C888" s="14">
        <v>875000</v>
      </c>
    </row>
    <row r="889" spans="1:4" ht="51" x14ac:dyDescent="0.2">
      <c r="A889" s="17" t="s">
        <v>238</v>
      </c>
      <c r="B889" s="14">
        <v>625000</v>
      </c>
      <c r="C889" s="14">
        <v>625000</v>
      </c>
    </row>
    <row r="890" spans="1:4" x14ac:dyDescent="0.2">
      <c r="A890" s="16" t="s">
        <v>261</v>
      </c>
      <c r="B890" s="14"/>
      <c r="C890" s="14"/>
    </row>
    <row r="891" spans="1:4" ht="25.5" x14ac:dyDescent="0.2">
      <c r="A891" s="17" t="s">
        <v>1361</v>
      </c>
      <c r="B891" s="14">
        <v>2000000</v>
      </c>
      <c r="C891" s="14">
        <v>2000000</v>
      </c>
    </row>
    <row r="892" spans="1:4" ht="38.25" x14ac:dyDescent="0.2">
      <c r="A892" s="17" t="s">
        <v>1657</v>
      </c>
      <c r="B892" s="14">
        <v>1000000</v>
      </c>
      <c r="C892" s="14">
        <v>1000000</v>
      </c>
    </row>
    <row r="893" spans="1:4" ht="38.25" x14ac:dyDescent="0.2">
      <c r="A893" s="17" t="s">
        <v>1658</v>
      </c>
      <c r="B893" s="14">
        <v>1000000</v>
      </c>
      <c r="C893" s="14">
        <v>1000000</v>
      </c>
    </row>
    <row r="894" spans="1:4" ht="51" x14ac:dyDescent="0.2">
      <c r="A894" s="17" t="s">
        <v>1659</v>
      </c>
      <c r="B894" s="14">
        <v>500000</v>
      </c>
      <c r="C894" s="14">
        <v>500000</v>
      </c>
    </row>
    <row r="895" spans="1:4" x14ac:dyDescent="0.2">
      <c r="A895" s="18" t="s">
        <v>1330</v>
      </c>
      <c r="B895" s="14"/>
      <c r="C895" s="14"/>
    </row>
    <row r="896" spans="1:4" x14ac:dyDescent="0.2">
      <c r="A896" s="16" t="s">
        <v>1331</v>
      </c>
      <c r="B896" s="14"/>
      <c r="C896" s="14"/>
    </row>
    <row r="897" spans="1:4" ht="25.5" x14ac:dyDescent="0.2">
      <c r="A897" s="17" t="s">
        <v>1434</v>
      </c>
      <c r="B897" s="14">
        <v>2000000</v>
      </c>
      <c r="C897" s="14">
        <v>2000000</v>
      </c>
    </row>
    <row r="898" spans="1:4" x14ac:dyDescent="0.2">
      <c r="A898" s="18" t="s">
        <v>1435</v>
      </c>
      <c r="B898" s="14"/>
    </row>
    <row r="899" spans="1:4" x14ac:dyDescent="0.2">
      <c r="A899" s="16" t="s">
        <v>1242</v>
      </c>
      <c r="B899" s="14"/>
    </row>
    <row r="900" spans="1:4" ht="38.25" x14ac:dyDescent="0.2">
      <c r="A900" s="17" t="s">
        <v>1688</v>
      </c>
      <c r="B900" s="14">
        <v>1500000</v>
      </c>
      <c r="C900" s="14">
        <v>1500000</v>
      </c>
    </row>
    <row r="901" spans="1:4" ht="38.25" x14ac:dyDescent="0.2">
      <c r="A901" s="17" t="s">
        <v>1662</v>
      </c>
      <c r="B901" s="14">
        <v>1550000</v>
      </c>
      <c r="C901" s="14">
        <v>1550000</v>
      </c>
    </row>
    <row r="902" spans="1:4" ht="38.25" x14ac:dyDescent="0.2">
      <c r="A902" s="17" t="s">
        <v>1663</v>
      </c>
      <c r="B902" s="14">
        <v>25000000</v>
      </c>
      <c r="C902" s="14">
        <v>25000000</v>
      </c>
    </row>
    <row r="903" spans="1:4" ht="25.5" x14ac:dyDescent="0.2">
      <c r="A903" s="17" t="s">
        <v>1701</v>
      </c>
      <c r="B903" s="14">
        <v>1500000</v>
      </c>
      <c r="C903" s="14">
        <v>1500000</v>
      </c>
    </row>
    <row r="904" spans="1:4" ht="38.25" x14ac:dyDescent="0.2">
      <c r="A904" s="17" t="s">
        <v>1702</v>
      </c>
      <c r="B904" s="14">
        <v>2000000</v>
      </c>
      <c r="C904" s="14">
        <v>2000000</v>
      </c>
    </row>
    <row r="905" spans="1:4" ht="51" x14ac:dyDescent="0.2">
      <c r="A905" s="17" t="s">
        <v>1594</v>
      </c>
      <c r="B905" s="14">
        <v>2500000</v>
      </c>
      <c r="D905" s="14">
        <v>2500000</v>
      </c>
    </row>
    <row r="906" spans="1:4" ht="38.25" x14ac:dyDescent="0.2">
      <c r="A906" s="17" t="s">
        <v>1367</v>
      </c>
      <c r="B906" s="14">
        <v>20000000</v>
      </c>
      <c r="C906" s="14">
        <v>20000000</v>
      </c>
    </row>
    <row r="907" spans="1:4" x14ac:dyDescent="0.2">
      <c r="A907" s="16" t="s">
        <v>1368</v>
      </c>
      <c r="B907" s="14"/>
    </row>
    <row r="908" spans="1:4" ht="25.5" x14ac:dyDescent="0.2">
      <c r="A908" s="17" t="s">
        <v>1200</v>
      </c>
      <c r="B908" s="14">
        <v>1100000</v>
      </c>
      <c r="C908" s="14">
        <v>1100000</v>
      </c>
    </row>
    <row r="909" spans="1:4" ht="51" x14ac:dyDescent="0.2">
      <c r="A909" s="17" t="s">
        <v>1201</v>
      </c>
      <c r="B909" s="14">
        <v>3600000</v>
      </c>
      <c r="C909" s="14">
        <v>3600000</v>
      </c>
    </row>
    <row r="910" spans="1:4" x14ac:dyDescent="0.2">
      <c r="A910" s="16" t="s">
        <v>1202</v>
      </c>
      <c r="B910" s="14"/>
    </row>
    <row r="911" spans="1:4" ht="38.25" x14ac:dyDescent="0.2">
      <c r="A911" s="17" t="s">
        <v>1203</v>
      </c>
      <c r="B911" s="14">
        <v>3750000</v>
      </c>
      <c r="C911" s="14">
        <v>3750000</v>
      </c>
    </row>
    <row r="912" spans="1:4" ht="51" x14ac:dyDescent="0.2">
      <c r="A912" s="17" t="s">
        <v>280</v>
      </c>
      <c r="B912" s="14">
        <v>1800000</v>
      </c>
      <c r="C912" s="14">
        <v>1800000</v>
      </c>
    </row>
    <row r="913" spans="1:4" x14ac:dyDescent="0.2">
      <c r="A913" s="16" t="s">
        <v>281</v>
      </c>
      <c r="B913" s="14"/>
      <c r="D913" s="14"/>
    </row>
    <row r="914" spans="1:4" ht="51" x14ac:dyDescent="0.2">
      <c r="A914" s="17" t="s">
        <v>379</v>
      </c>
      <c r="B914" s="14">
        <v>2450000</v>
      </c>
      <c r="C914" s="14">
        <v>2450000</v>
      </c>
    </row>
    <row r="915" spans="1:4" ht="25.5" x14ac:dyDescent="0.2">
      <c r="A915" s="17" t="s">
        <v>380</v>
      </c>
      <c r="B915" s="14">
        <v>5550000</v>
      </c>
      <c r="C915" s="14">
        <v>5550000</v>
      </c>
    </row>
    <row r="916" spans="1:4" x14ac:dyDescent="0.2">
      <c r="A916" s="16" t="s">
        <v>381</v>
      </c>
      <c r="B916" s="14"/>
      <c r="D916" s="14"/>
    </row>
    <row r="917" spans="1:4" ht="25.5" x14ac:dyDescent="0.2">
      <c r="A917" s="17" t="s">
        <v>382</v>
      </c>
      <c r="B917" s="14">
        <v>1000000</v>
      </c>
      <c r="C917" s="14">
        <v>1000000</v>
      </c>
    </row>
    <row r="918" spans="1:4" x14ac:dyDescent="0.2">
      <c r="A918" s="16" t="s">
        <v>383</v>
      </c>
      <c r="B918" s="14"/>
    </row>
    <row r="919" spans="1:4" ht="25.5" x14ac:dyDescent="0.2">
      <c r="A919" s="17" t="s">
        <v>384</v>
      </c>
      <c r="B919" s="14">
        <v>37500000</v>
      </c>
      <c r="C919" s="14">
        <v>37500000</v>
      </c>
    </row>
    <row r="920" spans="1:4" ht="25.5" x14ac:dyDescent="0.2">
      <c r="A920" s="17" t="s">
        <v>385</v>
      </c>
      <c r="B920" s="14">
        <v>1500000</v>
      </c>
      <c r="C920" s="14">
        <v>1500000</v>
      </c>
    </row>
    <row r="921" spans="1:4" ht="38.25" x14ac:dyDescent="0.2">
      <c r="A921" s="17" t="s">
        <v>386</v>
      </c>
      <c r="B921" s="14">
        <v>2000000</v>
      </c>
      <c r="C921" s="14">
        <v>2000000</v>
      </c>
    </row>
    <row r="922" spans="1:4" x14ac:dyDescent="0.2">
      <c r="A922" s="16" t="s">
        <v>387</v>
      </c>
      <c r="B922" s="14"/>
    </row>
    <row r="923" spans="1:4" ht="38.25" x14ac:dyDescent="0.2">
      <c r="A923" s="17" t="s">
        <v>422</v>
      </c>
      <c r="B923" s="14">
        <v>1200000</v>
      </c>
      <c r="C923" s="14">
        <v>1200000</v>
      </c>
    </row>
    <row r="924" spans="1:4" ht="25.5" x14ac:dyDescent="0.2">
      <c r="A924" s="17" t="s">
        <v>498</v>
      </c>
      <c r="B924" s="14">
        <v>1050000</v>
      </c>
      <c r="C924" s="14">
        <v>1050000</v>
      </c>
    </row>
    <row r="925" spans="1:4" x14ac:dyDescent="0.2">
      <c r="A925" s="16" t="s">
        <v>378</v>
      </c>
      <c r="B925" s="14"/>
      <c r="D925" s="14"/>
    </row>
    <row r="926" spans="1:4" ht="25.5" x14ac:dyDescent="0.2">
      <c r="A926" s="17" t="s">
        <v>1015</v>
      </c>
      <c r="B926" s="14">
        <v>1150000</v>
      </c>
      <c r="C926" s="14">
        <v>1150000</v>
      </c>
    </row>
    <row r="927" spans="1:4" x14ac:dyDescent="0.2">
      <c r="A927" s="18" t="s">
        <v>1016</v>
      </c>
      <c r="B927" s="14"/>
    </row>
    <row r="928" spans="1:4" x14ac:dyDescent="0.2">
      <c r="A928" s="16" t="s">
        <v>1017</v>
      </c>
      <c r="B928" s="14"/>
    </row>
    <row r="929" spans="1:4" ht="25.5" x14ac:dyDescent="0.2">
      <c r="A929" s="17" t="s">
        <v>1018</v>
      </c>
      <c r="B929" s="14">
        <v>10000000</v>
      </c>
      <c r="C929" s="14">
        <v>10000000</v>
      </c>
    </row>
    <row r="930" spans="1:4" x14ac:dyDescent="0.2">
      <c r="A930" s="17" t="s">
        <v>1019</v>
      </c>
      <c r="B930" s="14">
        <v>20000000</v>
      </c>
      <c r="C930" s="14">
        <v>20000000</v>
      </c>
    </row>
    <row r="931" spans="1:4" x14ac:dyDescent="0.2">
      <c r="A931" s="17" t="s">
        <v>1020</v>
      </c>
      <c r="B931" s="14">
        <v>1500000</v>
      </c>
      <c r="C931" s="14">
        <v>1500000</v>
      </c>
    </row>
    <row r="932" spans="1:4" x14ac:dyDescent="0.2">
      <c r="A932" s="16" t="s">
        <v>1021</v>
      </c>
      <c r="B932" s="14"/>
      <c r="C932" s="14"/>
    </row>
    <row r="933" spans="1:4" ht="25.5" x14ac:dyDescent="0.2">
      <c r="A933" s="17" t="s">
        <v>1022</v>
      </c>
      <c r="B933" s="14">
        <v>4000000</v>
      </c>
      <c r="C933" s="14">
        <v>4000000</v>
      </c>
    </row>
    <row r="934" spans="1:4" x14ac:dyDescent="0.2">
      <c r="A934" s="16" t="s">
        <v>1023</v>
      </c>
      <c r="B934" s="14"/>
    </row>
    <row r="935" spans="1:4" ht="25.5" x14ac:dyDescent="0.2">
      <c r="A935" s="17" t="s">
        <v>1024</v>
      </c>
      <c r="B935" s="14">
        <v>715000</v>
      </c>
      <c r="D935" s="14">
        <v>715000</v>
      </c>
    </row>
    <row r="936" spans="1:4" x14ac:dyDescent="0.2">
      <c r="A936" s="16" t="s">
        <v>1025</v>
      </c>
      <c r="B936" s="14"/>
    </row>
    <row r="937" spans="1:4" ht="25.5" x14ac:dyDescent="0.2">
      <c r="A937" s="17" t="s">
        <v>1026</v>
      </c>
      <c r="B937" s="14">
        <v>1200000</v>
      </c>
      <c r="C937" s="14">
        <v>1200000</v>
      </c>
    </row>
    <row r="938" spans="1:4" x14ac:dyDescent="0.2">
      <c r="A938" s="16" t="s">
        <v>645</v>
      </c>
      <c r="B938" s="14"/>
    </row>
    <row r="939" spans="1:4" ht="51" x14ac:dyDescent="0.2">
      <c r="A939" s="17" t="s">
        <v>646</v>
      </c>
      <c r="B939" s="14">
        <v>5000000</v>
      </c>
      <c r="C939" s="14">
        <v>5000000</v>
      </c>
    </row>
    <row r="940" spans="1:4" ht="25.5" x14ac:dyDescent="0.2">
      <c r="A940" s="16" t="s">
        <v>647</v>
      </c>
      <c r="B940" s="14"/>
    </row>
    <row r="941" spans="1:4" ht="51" x14ac:dyDescent="0.2">
      <c r="A941" s="17" t="s">
        <v>502</v>
      </c>
      <c r="B941" s="14">
        <v>4300000</v>
      </c>
      <c r="C941" s="14">
        <v>4300000</v>
      </c>
    </row>
    <row r="942" spans="1:4" x14ac:dyDescent="0.2">
      <c r="A942" s="16" t="s">
        <v>503</v>
      </c>
      <c r="B942" s="14"/>
    </row>
    <row r="943" spans="1:4" ht="25.5" x14ac:dyDescent="0.2">
      <c r="A943" s="17" t="s">
        <v>504</v>
      </c>
      <c r="B943" s="14">
        <v>250000</v>
      </c>
      <c r="C943" s="14">
        <v>250000</v>
      </c>
    </row>
    <row r="944" spans="1:4" x14ac:dyDescent="0.2">
      <c r="A944" s="17" t="s">
        <v>500</v>
      </c>
      <c r="B944" s="14">
        <v>600000</v>
      </c>
      <c r="C944" s="14">
        <v>600000</v>
      </c>
    </row>
    <row r="945" spans="1:4" x14ac:dyDescent="0.2">
      <c r="A945" s="16" t="s">
        <v>501</v>
      </c>
      <c r="B945" s="14"/>
    </row>
    <row r="946" spans="1:4" ht="89.25" x14ac:dyDescent="0.2">
      <c r="A946" s="17" t="s">
        <v>493</v>
      </c>
      <c r="B946" s="14">
        <v>5000000</v>
      </c>
      <c r="C946" s="14">
        <v>5000000</v>
      </c>
    </row>
    <row r="947" spans="1:4" x14ac:dyDescent="0.2">
      <c r="A947" s="16" t="s">
        <v>277</v>
      </c>
      <c r="B947" s="14"/>
      <c r="D947" s="14"/>
    </row>
    <row r="948" spans="1:4" ht="63.75" x14ac:dyDescent="0.2">
      <c r="A948" s="17" t="s">
        <v>278</v>
      </c>
      <c r="B948" s="14">
        <v>1000000</v>
      </c>
      <c r="C948" s="14">
        <v>1000000</v>
      </c>
    </row>
    <row r="949" spans="1:4" x14ac:dyDescent="0.2">
      <c r="A949" s="16" t="s">
        <v>279</v>
      </c>
      <c r="B949" s="14"/>
    </row>
    <row r="950" spans="1:4" ht="51" x14ac:dyDescent="0.2">
      <c r="A950" s="17" t="s">
        <v>138</v>
      </c>
      <c r="B950" s="14">
        <v>4300000</v>
      </c>
      <c r="C950" s="14">
        <v>4300000</v>
      </c>
    </row>
    <row r="951" spans="1:4" ht="38.25" x14ac:dyDescent="0.2">
      <c r="A951" s="17" t="s">
        <v>1066</v>
      </c>
      <c r="B951" s="14">
        <v>2500000</v>
      </c>
      <c r="C951" s="14">
        <v>2500000</v>
      </c>
    </row>
    <row r="952" spans="1:4" x14ac:dyDescent="0.2">
      <c r="A952" s="16" t="s">
        <v>1067</v>
      </c>
      <c r="B952" s="14"/>
    </row>
    <row r="953" spans="1:4" x14ac:dyDescent="0.2">
      <c r="A953" s="17" t="s">
        <v>522</v>
      </c>
      <c r="B953" s="14">
        <v>2000000</v>
      </c>
      <c r="D953" s="14">
        <v>2000000</v>
      </c>
    </row>
    <row r="954" spans="1:4" ht="25.5" x14ac:dyDescent="0.2">
      <c r="A954" s="17" t="s">
        <v>1596</v>
      </c>
      <c r="B954" s="14">
        <v>2000000</v>
      </c>
      <c r="C954" s="14">
        <v>2000000</v>
      </c>
    </row>
    <row r="955" spans="1:4" x14ac:dyDescent="0.2">
      <c r="A955" s="16" t="s">
        <v>1597</v>
      </c>
      <c r="B955" s="14"/>
    </row>
    <row r="956" spans="1:4" ht="51" x14ac:dyDescent="0.2">
      <c r="A956" s="17" t="s">
        <v>1469</v>
      </c>
      <c r="B956" s="14">
        <v>2000000</v>
      </c>
      <c r="C956" s="14">
        <v>2000000</v>
      </c>
    </row>
    <row r="957" spans="1:4" x14ac:dyDescent="0.2">
      <c r="A957" s="16" t="s">
        <v>1470</v>
      </c>
      <c r="B957" s="14"/>
    </row>
    <row r="958" spans="1:4" ht="38.25" x14ac:dyDescent="0.2">
      <c r="A958" s="17" t="s">
        <v>1471</v>
      </c>
      <c r="B958" s="14">
        <v>1000000</v>
      </c>
      <c r="D958" s="14">
        <v>1000000</v>
      </c>
    </row>
    <row r="959" spans="1:4" x14ac:dyDescent="0.2">
      <c r="A959" s="18" t="s">
        <v>1472</v>
      </c>
      <c r="B959" s="14"/>
    </row>
    <row r="960" spans="1:4" x14ac:dyDescent="0.2">
      <c r="A960" s="18" t="s">
        <v>1473</v>
      </c>
      <c r="B960" s="14"/>
    </row>
    <row r="961" spans="1:4" ht="25.5" x14ac:dyDescent="0.2">
      <c r="A961" s="16" t="s">
        <v>1156</v>
      </c>
      <c r="B961" s="14"/>
    </row>
    <row r="962" spans="1:4" ht="89.25" x14ac:dyDescent="0.2">
      <c r="A962" s="17" t="s">
        <v>1539</v>
      </c>
      <c r="B962" s="14">
        <v>8000000</v>
      </c>
      <c r="C962" s="14">
        <v>8000000</v>
      </c>
    </row>
    <row r="963" spans="1:4" x14ac:dyDescent="0.2">
      <c r="A963" s="16" t="s">
        <v>1540</v>
      </c>
      <c r="B963" s="14"/>
      <c r="C963" s="14"/>
    </row>
    <row r="964" spans="1:4" ht="38.25" x14ac:dyDescent="0.2">
      <c r="A964" s="17" t="s">
        <v>1541</v>
      </c>
      <c r="B964" s="14">
        <v>2500000</v>
      </c>
      <c r="C964" s="14">
        <v>2500000</v>
      </c>
    </row>
    <row r="965" spans="1:4" ht="38.25" x14ac:dyDescent="0.2">
      <c r="A965" s="17" t="s">
        <v>1763</v>
      </c>
      <c r="B965" s="14">
        <v>8500000</v>
      </c>
      <c r="C965" s="14">
        <v>8500000</v>
      </c>
    </row>
    <row r="966" spans="1:4" ht="38.25" x14ac:dyDescent="0.2">
      <c r="A966" s="17" t="s">
        <v>1504</v>
      </c>
      <c r="B966" s="14">
        <v>1800000</v>
      </c>
      <c r="C966" s="14">
        <v>1800000</v>
      </c>
    </row>
    <row r="967" spans="1:4" x14ac:dyDescent="0.2">
      <c r="A967" s="17" t="s">
        <v>1505</v>
      </c>
      <c r="B967" s="14">
        <v>1615000</v>
      </c>
      <c r="C967" s="14">
        <v>1615000</v>
      </c>
    </row>
    <row r="968" spans="1:4" ht="25.5" x14ac:dyDescent="0.2">
      <c r="A968" s="17" t="s">
        <v>1391</v>
      </c>
      <c r="B968" s="14">
        <v>20000000</v>
      </c>
      <c r="C968" s="14">
        <v>20000000</v>
      </c>
    </row>
    <row r="969" spans="1:4" x14ac:dyDescent="0.2">
      <c r="A969" s="16" t="s">
        <v>1155</v>
      </c>
      <c r="B969" s="14"/>
    </row>
    <row r="970" spans="1:4" ht="38.25" x14ac:dyDescent="0.2">
      <c r="A970" s="17" t="s">
        <v>1257</v>
      </c>
      <c r="B970" s="14">
        <v>1950000</v>
      </c>
      <c r="C970" s="14">
        <v>1950000</v>
      </c>
    </row>
    <row r="971" spans="1:4" ht="25.5" x14ac:dyDescent="0.2">
      <c r="A971" s="17" t="s">
        <v>1258</v>
      </c>
      <c r="B971" s="14">
        <v>1350000</v>
      </c>
      <c r="C971" s="14">
        <v>1350000</v>
      </c>
    </row>
    <row r="972" spans="1:4" x14ac:dyDescent="0.2">
      <c r="A972" s="16" t="s">
        <v>1565</v>
      </c>
      <c r="B972" s="14"/>
    </row>
    <row r="973" spans="1:4" ht="25.5" x14ac:dyDescent="0.2">
      <c r="A973" s="17" t="s">
        <v>1622</v>
      </c>
      <c r="B973" s="14">
        <v>940000</v>
      </c>
      <c r="D973" s="14">
        <v>940000</v>
      </c>
    </row>
    <row r="974" spans="1:4" x14ac:dyDescent="0.2">
      <c r="A974" s="16" t="s">
        <v>1623</v>
      </c>
      <c r="B974" s="14"/>
    </row>
    <row r="975" spans="1:4" ht="51" x14ac:dyDescent="0.2">
      <c r="A975" s="17" t="s">
        <v>1624</v>
      </c>
      <c r="B975" s="14">
        <v>2450000</v>
      </c>
      <c r="C975" s="14">
        <v>2450000</v>
      </c>
    </row>
    <row r="976" spans="1:4" x14ac:dyDescent="0.2">
      <c r="A976" s="16" t="s">
        <v>1275</v>
      </c>
      <c r="B976" s="14"/>
      <c r="C976" s="14"/>
    </row>
    <row r="977" spans="1:3" ht="25.5" x14ac:dyDescent="0.2">
      <c r="A977" s="17" t="s">
        <v>1276</v>
      </c>
      <c r="B977" s="14">
        <v>500000</v>
      </c>
      <c r="C977" s="14">
        <v>500000</v>
      </c>
    </row>
    <row r="978" spans="1:3" x14ac:dyDescent="0.2">
      <c r="A978" s="18" t="s">
        <v>1277</v>
      </c>
      <c r="B978" s="14"/>
    </row>
    <row r="979" spans="1:3" x14ac:dyDescent="0.2">
      <c r="A979" s="16" t="s">
        <v>1278</v>
      </c>
      <c r="B979" s="14"/>
    </row>
    <row r="980" spans="1:3" ht="25.5" x14ac:dyDescent="0.2">
      <c r="A980" s="17" t="s">
        <v>1279</v>
      </c>
      <c r="B980" s="14">
        <v>600000</v>
      </c>
      <c r="C980" s="14">
        <v>600000</v>
      </c>
    </row>
    <row r="981" spans="1:3" ht="25.5" x14ac:dyDescent="0.2">
      <c r="A981" s="17" t="s">
        <v>1280</v>
      </c>
      <c r="B981" s="14">
        <v>2500000</v>
      </c>
      <c r="C981" s="14">
        <v>2500000</v>
      </c>
    </row>
    <row r="982" spans="1:3" x14ac:dyDescent="0.2">
      <c r="A982" s="16" t="s">
        <v>1281</v>
      </c>
      <c r="B982" s="14"/>
    </row>
    <row r="983" spans="1:3" x14ac:dyDescent="0.2">
      <c r="A983" s="17" t="s">
        <v>1282</v>
      </c>
      <c r="B983" s="14">
        <v>250000</v>
      </c>
      <c r="C983" s="14">
        <v>250000</v>
      </c>
    </row>
    <row r="984" spans="1:3" x14ac:dyDescent="0.2">
      <c r="A984" s="16" t="s">
        <v>1283</v>
      </c>
      <c r="B984" s="14"/>
    </row>
    <row r="985" spans="1:3" ht="38.25" x14ac:dyDescent="0.2">
      <c r="A985" s="17" t="s">
        <v>1284</v>
      </c>
      <c r="B985" s="14">
        <v>750000</v>
      </c>
      <c r="C985" s="14">
        <v>750000</v>
      </c>
    </row>
    <row r="986" spans="1:3" x14ac:dyDescent="0.2">
      <c r="A986" s="16" t="s">
        <v>1285</v>
      </c>
      <c r="B986" s="14"/>
      <c r="C986" s="14"/>
    </row>
    <row r="987" spans="1:3" ht="38.25" x14ac:dyDescent="0.2">
      <c r="A987" s="17" t="s">
        <v>1286</v>
      </c>
      <c r="B987" s="14">
        <v>741000</v>
      </c>
      <c r="C987" s="14">
        <v>741000</v>
      </c>
    </row>
    <row r="988" spans="1:3" x14ac:dyDescent="0.2">
      <c r="A988" s="16" t="s">
        <v>1673</v>
      </c>
      <c r="B988" s="14"/>
    </row>
    <row r="989" spans="1:3" x14ac:dyDescent="0.2">
      <c r="A989" s="17" t="s">
        <v>1727</v>
      </c>
      <c r="B989" s="14">
        <v>250000</v>
      </c>
      <c r="C989" s="14">
        <v>250000</v>
      </c>
    </row>
    <row r="990" spans="1:3" x14ac:dyDescent="0.2">
      <c r="A990" s="16" t="s">
        <v>1728</v>
      </c>
      <c r="B990" s="14"/>
    </row>
    <row r="991" spans="1:3" ht="25.5" x14ac:dyDescent="0.2">
      <c r="A991" s="17" t="s">
        <v>1744</v>
      </c>
      <c r="B991" s="14">
        <v>250000</v>
      </c>
      <c r="C991" s="14">
        <v>250000</v>
      </c>
    </row>
    <row r="992" spans="1:3" x14ac:dyDescent="0.2">
      <c r="A992" s="18" t="s">
        <v>1745</v>
      </c>
      <c r="B992" s="14"/>
    </row>
    <row r="993" spans="1:4" x14ac:dyDescent="0.2">
      <c r="A993" s="18" t="s">
        <v>1746</v>
      </c>
      <c r="B993" s="14"/>
    </row>
    <row r="994" spans="1:4" x14ac:dyDescent="0.2">
      <c r="A994" s="16" t="s">
        <v>1338</v>
      </c>
      <c r="B994" s="14"/>
    </row>
    <row r="995" spans="1:4" ht="38.25" x14ac:dyDescent="0.2">
      <c r="A995" s="17" t="s">
        <v>1115</v>
      </c>
      <c r="B995" s="14">
        <v>500000</v>
      </c>
      <c r="C995" s="14">
        <v>500000</v>
      </c>
    </row>
    <row r="996" spans="1:4" ht="38.25" x14ac:dyDescent="0.2">
      <c r="A996" s="17" t="s">
        <v>1116</v>
      </c>
      <c r="B996" s="14">
        <v>40000000</v>
      </c>
      <c r="C996" s="14">
        <v>40000000</v>
      </c>
    </row>
    <row r="997" spans="1:4" ht="25.5" x14ac:dyDescent="0.2">
      <c r="A997" s="17" t="s">
        <v>1557</v>
      </c>
      <c r="B997" s="14">
        <v>5000000</v>
      </c>
      <c r="C997" s="14">
        <v>5000000</v>
      </c>
    </row>
    <row r="998" spans="1:4" ht="25.5" x14ac:dyDescent="0.2">
      <c r="A998" s="17" t="s">
        <v>1558</v>
      </c>
      <c r="B998" s="14">
        <v>700000</v>
      </c>
      <c r="C998" s="14">
        <v>700000</v>
      </c>
    </row>
    <row r="999" spans="1:4" ht="38.25" x14ac:dyDescent="0.2">
      <c r="A999" s="17" t="s">
        <v>1559</v>
      </c>
      <c r="B999" s="14">
        <v>1500000</v>
      </c>
      <c r="C999" s="14">
        <v>1500000</v>
      </c>
    </row>
    <row r="1000" spans="1:4" ht="25.5" x14ac:dyDescent="0.2">
      <c r="A1000" s="17" t="s">
        <v>1560</v>
      </c>
      <c r="B1000" s="14">
        <v>5000000</v>
      </c>
      <c r="C1000" s="14">
        <v>5000000</v>
      </c>
    </row>
    <row r="1001" spans="1:4" ht="25.5" x14ac:dyDescent="0.2">
      <c r="A1001" s="17" t="s">
        <v>1561</v>
      </c>
      <c r="B1001" s="14">
        <v>500000</v>
      </c>
      <c r="C1001" s="14">
        <v>500000</v>
      </c>
    </row>
    <row r="1002" spans="1:4" x14ac:dyDescent="0.2">
      <c r="A1002" s="17" t="s">
        <v>1562</v>
      </c>
      <c r="B1002" s="14">
        <v>500000</v>
      </c>
      <c r="C1002" s="14">
        <v>500000</v>
      </c>
    </row>
    <row r="1003" spans="1:4" ht="38.25" x14ac:dyDescent="0.2">
      <c r="A1003" s="17" t="s">
        <v>1563</v>
      </c>
      <c r="B1003" s="14">
        <v>3200000</v>
      </c>
      <c r="C1003" s="14">
        <v>3200000</v>
      </c>
    </row>
    <row r="1004" spans="1:4" ht="25.5" x14ac:dyDescent="0.2">
      <c r="A1004" s="17" t="s">
        <v>1652</v>
      </c>
      <c r="B1004" s="14">
        <v>5500000</v>
      </c>
      <c r="C1004" s="14">
        <v>5500000</v>
      </c>
    </row>
    <row r="1005" spans="1:4" ht="25.5" x14ac:dyDescent="0.2">
      <c r="A1005" s="17" t="s">
        <v>1653</v>
      </c>
      <c r="B1005" s="14">
        <v>2500000</v>
      </c>
      <c r="C1005" s="14">
        <v>2500000</v>
      </c>
    </row>
    <row r="1006" spans="1:4" ht="25.5" x14ac:dyDescent="0.2">
      <c r="A1006" s="17" t="s">
        <v>1229</v>
      </c>
      <c r="B1006" s="14">
        <v>2700000</v>
      </c>
      <c r="C1006" s="14">
        <v>2700000</v>
      </c>
    </row>
    <row r="1007" spans="1:4" ht="25.5" x14ac:dyDescent="0.2">
      <c r="A1007" s="17" t="s">
        <v>1230</v>
      </c>
      <c r="B1007" s="14">
        <v>3000000</v>
      </c>
      <c r="C1007" s="14">
        <v>3000000</v>
      </c>
    </row>
    <row r="1008" spans="1:4" ht="25.5" x14ac:dyDescent="0.2">
      <c r="A1008" s="17" t="s">
        <v>1295</v>
      </c>
      <c r="B1008" s="14">
        <v>1700000</v>
      </c>
      <c r="D1008" s="14">
        <v>1700000</v>
      </c>
    </row>
    <row r="1009" spans="1:4" ht="25.5" x14ac:dyDescent="0.2">
      <c r="A1009" s="17" t="s">
        <v>1296</v>
      </c>
      <c r="B1009" s="14">
        <v>4000000</v>
      </c>
      <c r="D1009" s="14">
        <v>4000000</v>
      </c>
    </row>
    <row r="1010" spans="1:4" ht="25.5" x14ac:dyDescent="0.2">
      <c r="A1010" s="17" t="s">
        <v>317</v>
      </c>
      <c r="B1010" s="14">
        <v>5600000</v>
      </c>
      <c r="C1010" s="14">
        <v>5600000</v>
      </c>
    </row>
    <row r="1011" spans="1:4" x14ac:dyDescent="0.2">
      <c r="A1011" s="17" t="s">
        <v>908</v>
      </c>
      <c r="B1011" s="14"/>
    </row>
    <row r="1012" spans="1:4" ht="25.5" x14ac:dyDescent="0.2">
      <c r="A1012" s="17" t="s">
        <v>909</v>
      </c>
      <c r="B1012" s="14">
        <v>5000000</v>
      </c>
      <c r="D1012" s="14">
        <v>5000000</v>
      </c>
    </row>
    <row r="1013" spans="1:4" x14ac:dyDescent="0.2">
      <c r="A1013" s="17" t="s">
        <v>910</v>
      </c>
      <c r="B1013" s="14">
        <v>10000000</v>
      </c>
      <c r="D1013" s="14">
        <v>10000000</v>
      </c>
    </row>
    <row r="1014" spans="1:4" ht="25.5" x14ac:dyDescent="0.2">
      <c r="A1014" s="17" t="s">
        <v>911</v>
      </c>
      <c r="B1014" s="14">
        <v>550000</v>
      </c>
      <c r="C1014" s="14">
        <v>550000</v>
      </c>
    </row>
    <row r="1015" spans="1:4" ht="38.25" x14ac:dyDescent="0.2">
      <c r="A1015" s="17" t="s">
        <v>1074</v>
      </c>
      <c r="B1015" s="14">
        <v>5000000</v>
      </c>
      <c r="C1015" s="14">
        <v>5000000</v>
      </c>
    </row>
    <row r="1016" spans="1:4" ht="25.5" x14ac:dyDescent="0.2">
      <c r="A1016" s="17" t="s">
        <v>912</v>
      </c>
      <c r="B1016" s="14">
        <v>1500000</v>
      </c>
      <c r="C1016" s="14">
        <v>1500000</v>
      </c>
    </row>
    <row r="1017" spans="1:4" ht="25.5" x14ac:dyDescent="0.2">
      <c r="A1017" s="17" t="s">
        <v>888</v>
      </c>
      <c r="B1017" s="14">
        <v>2000000</v>
      </c>
      <c r="D1017" s="14">
        <v>2000000</v>
      </c>
    </row>
    <row r="1018" spans="1:4" ht="25.5" x14ac:dyDescent="0.2">
      <c r="A1018" s="17" t="s">
        <v>889</v>
      </c>
      <c r="B1018" s="14">
        <v>400000</v>
      </c>
      <c r="C1018" s="14">
        <v>400000</v>
      </c>
    </row>
    <row r="1019" spans="1:4" ht="25.5" x14ac:dyDescent="0.2">
      <c r="A1019" s="17" t="s">
        <v>664</v>
      </c>
      <c r="B1019" s="14">
        <v>1350000</v>
      </c>
      <c r="C1019" s="14">
        <v>1350000</v>
      </c>
    </row>
    <row r="1020" spans="1:4" ht="38.25" x14ac:dyDescent="0.2">
      <c r="A1020" s="17" t="s">
        <v>665</v>
      </c>
      <c r="B1020" s="14">
        <v>30000000</v>
      </c>
      <c r="C1020" s="14">
        <v>30000000</v>
      </c>
    </row>
    <row r="1021" spans="1:4" ht="38.25" x14ac:dyDescent="0.2">
      <c r="A1021" s="17" t="s">
        <v>666</v>
      </c>
      <c r="B1021" s="14">
        <v>7500000</v>
      </c>
      <c r="C1021" s="14">
        <v>7500000</v>
      </c>
    </row>
    <row r="1022" spans="1:4" ht="25.5" x14ac:dyDescent="0.2">
      <c r="A1022" s="17" t="s">
        <v>588</v>
      </c>
      <c r="B1022" s="14">
        <v>13000000</v>
      </c>
      <c r="C1022" s="14">
        <v>13000000</v>
      </c>
    </row>
    <row r="1023" spans="1:4" ht="25.5" x14ac:dyDescent="0.2">
      <c r="A1023" s="17" t="s">
        <v>589</v>
      </c>
      <c r="B1023" s="14">
        <v>1000000</v>
      </c>
      <c r="C1023" s="14">
        <v>1000000</v>
      </c>
    </row>
    <row r="1024" spans="1:4" ht="51" x14ac:dyDescent="0.2">
      <c r="A1024" s="17" t="s">
        <v>842</v>
      </c>
      <c r="B1024" s="14">
        <v>12400000</v>
      </c>
      <c r="C1024" s="14">
        <v>12400000</v>
      </c>
    </row>
    <row r="1025" spans="1:4" ht="38.25" x14ac:dyDescent="0.2">
      <c r="A1025" s="17" t="s">
        <v>1126</v>
      </c>
      <c r="B1025" s="14">
        <v>4000000</v>
      </c>
      <c r="C1025" s="14">
        <v>4000000</v>
      </c>
    </row>
    <row r="1026" spans="1:4" ht="25.5" x14ac:dyDescent="0.2">
      <c r="A1026" s="17" t="s">
        <v>460</v>
      </c>
      <c r="B1026" s="14">
        <v>2000000</v>
      </c>
      <c r="C1026" s="14">
        <v>2000000</v>
      </c>
    </row>
    <row r="1027" spans="1:4" ht="25.5" x14ac:dyDescent="0.2">
      <c r="A1027" s="17" t="s">
        <v>461</v>
      </c>
      <c r="B1027" s="14">
        <v>1000000</v>
      </c>
      <c r="C1027" s="14">
        <v>1000000</v>
      </c>
    </row>
    <row r="1028" spans="1:4" ht="25.5" x14ac:dyDescent="0.2">
      <c r="A1028" s="17" t="s">
        <v>462</v>
      </c>
      <c r="B1028" s="14">
        <v>10000000</v>
      </c>
      <c r="C1028" s="14">
        <v>10000000</v>
      </c>
    </row>
    <row r="1029" spans="1:4" ht="25.5" x14ac:dyDescent="0.2">
      <c r="A1029" s="17" t="s">
        <v>570</v>
      </c>
      <c r="B1029" s="14">
        <v>1500000</v>
      </c>
      <c r="C1029" s="14">
        <v>1500000</v>
      </c>
    </row>
    <row r="1030" spans="1:4" ht="51" x14ac:dyDescent="0.2">
      <c r="A1030" s="17" t="s">
        <v>571</v>
      </c>
      <c r="B1030" s="14">
        <v>1200000</v>
      </c>
      <c r="C1030" s="14">
        <v>1200000</v>
      </c>
    </row>
    <row r="1031" spans="1:4" ht="25.5" x14ac:dyDescent="0.2">
      <c r="A1031" s="17" t="s">
        <v>572</v>
      </c>
      <c r="B1031" s="14">
        <v>350000</v>
      </c>
      <c r="C1031" s="14">
        <v>350000</v>
      </c>
    </row>
    <row r="1032" spans="1:4" ht="38.25" x14ac:dyDescent="0.2">
      <c r="A1032" s="17" t="s">
        <v>75</v>
      </c>
      <c r="B1032" s="14">
        <v>5000000</v>
      </c>
      <c r="C1032" s="14">
        <v>5000000</v>
      </c>
    </row>
    <row r="1033" spans="1:4" ht="25.5" x14ac:dyDescent="0.2">
      <c r="A1033" s="17" t="s">
        <v>76</v>
      </c>
      <c r="B1033" s="14">
        <v>5000000</v>
      </c>
      <c r="C1033" s="14">
        <v>5000000</v>
      </c>
    </row>
    <row r="1034" spans="1:4" ht="25.5" x14ac:dyDescent="0.2">
      <c r="A1034" s="17" t="s">
        <v>1538</v>
      </c>
      <c r="B1034" s="14">
        <v>1700000</v>
      </c>
      <c r="C1034" s="14">
        <v>1700000</v>
      </c>
    </row>
    <row r="1035" spans="1:4" ht="25.5" x14ac:dyDescent="0.2">
      <c r="A1035" s="17" t="s">
        <v>1603</v>
      </c>
      <c r="B1035" s="14">
        <v>500000</v>
      </c>
      <c r="C1035" s="14">
        <v>500000</v>
      </c>
    </row>
    <row r="1036" spans="1:4" ht="38.25" x14ac:dyDescent="0.2">
      <c r="A1036" s="17" t="s">
        <v>1604</v>
      </c>
      <c r="B1036" s="14">
        <v>5000000</v>
      </c>
      <c r="C1036" s="14">
        <v>5000000</v>
      </c>
    </row>
    <row r="1037" spans="1:4" ht="51" x14ac:dyDescent="0.2">
      <c r="A1037" s="17" t="s">
        <v>1605</v>
      </c>
      <c r="B1037" s="14">
        <v>25000000</v>
      </c>
      <c r="C1037" s="14">
        <v>25000000</v>
      </c>
    </row>
    <row r="1038" spans="1:4" ht="38.25" x14ac:dyDescent="0.2">
      <c r="A1038" s="17" t="s">
        <v>490</v>
      </c>
      <c r="B1038" s="14">
        <v>7300000</v>
      </c>
      <c r="C1038" s="14">
        <v>7300000</v>
      </c>
    </row>
    <row r="1039" spans="1:4" ht="63.75" x14ac:dyDescent="0.2">
      <c r="A1039" s="17" t="s">
        <v>1384</v>
      </c>
      <c r="B1039" s="14">
        <v>602000</v>
      </c>
      <c r="C1039" s="14">
        <v>602000</v>
      </c>
    </row>
    <row r="1040" spans="1:4" ht="38.25" x14ac:dyDescent="0.2">
      <c r="A1040" s="17" t="s">
        <v>291</v>
      </c>
      <c r="B1040" s="14">
        <v>8000000</v>
      </c>
      <c r="D1040" s="14">
        <v>8000000</v>
      </c>
    </row>
    <row r="1041" spans="1:4" ht="25.5" x14ac:dyDescent="0.2">
      <c r="A1041" s="17" t="s">
        <v>505</v>
      </c>
      <c r="B1041" s="14">
        <v>7000000</v>
      </c>
      <c r="C1041" s="14">
        <v>7000000</v>
      </c>
    </row>
    <row r="1042" spans="1:4" ht="38.25" x14ac:dyDescent="0.2">
      <c r="A1042" s="17" t="s">
        <v>506</v>
      </c>
      <c r="B1042" s="14">
        <v>2500000</v>
      </c>
      <c r="C1042" s="14">
        <v>2500000</v>
      </c>
    </row>
    <row r="1043" spans="1:4" ht="76.5" x14ac:dyDescent="0.2">
      <c r="A1043" s="17" t="s">
        <v>657</v>
      </c>
      <c r="B1043" s="14">
        <v>5000000</v>
      </c>
      <c r="C1043" s="14">
        <v>5000000</v>
      </c>
    </row>
    <row r="1044" spans="1:4" ht="38.25" x14ac:dyDescent="0.2">
      <c r="A1044" s="17" t="s">
        <v>658</v>
      </c>
      <c r="B1044" s="14">
        <v>2500000</v>
      </c>
      <c r="C1044" s="14">
        <v>2500000</v>
      </c>
    </row>
    <row r="1045" spans="1:4" ht="38.25" x14ac:dyDescent="0.2">
      <c r="A1045" s="17" t="s">
        <v>545</v>
      </c>
      <c r="B1045" s="14">
        <v>2500000</v>
      </c>
      <c r="C1045" s="14">
        <v>2500000</v>
      </c>
    </row>
    <row r="1046" spans="1:4" ht="38.25" x14ac:dyDescent="0.2">
      <c r="A1046" s="17" t="s">
        <v>131</v>
      </c>
      <c r="B1046" s="14">
        <v>3000000</v>
      </c>
      <c r="C1046" s="14">
        <v>3000000</v>
      </c>
    </row>
    <row r="1047" spans="1:4" ht="25.5" x14ac:dyDescent="0.2">
      <c r="A1047" s="17" t="s">
        <v>132</v>
      </c>
      <c r="B1047" s="14">
        <v>1250000</v>
      </c>
      <c r="C1047" s="14">
        <v>1250000</v>
      </c>
    </row>
    <row r="1048" spans="1:4" ht="25.5" x14ac:dyDescent="0.2">
      <c r="A1048" s="17" t="s">
        <v>133</v>
      </c>
      <c r="B1048" s="14">
        <v>20000000</v>
      </c>
      <c r="C1048" s="14">
        <v>20000000</v>
      </c>
    </row>
    <row r="1049" spans="1:4" ht="51" x14ac:dyDescent="0.2">
      <c r="A1049" s="17" t="s">
        <v>1513</v>
      </c>
      <c r="B1049" s="14">
        <v>1500000</v>
      </c>
      <c r="C1049" s="14">
        <v>1500000</v>
      </c>
    </row>
    <row r="1050" spans="1:4" ht="51" x14ac:dyDescent="0.2">
      <c r="A1050" s="17" t="s">
        <v>130</v>
      </c>
      <c r="B1050" s="14">
        <v>1500000</v>
      </c>
      <c r="C1050" s="14">
        <v>1500000</v>
      </c>
    </row>
    <row r="1051" spans="1:4" ht="38.25" x14ac:dyDescent="0.2">
      <c r="A1051" s="17" t="s">
        <v>96</v>
      </c>
      <c r="B1051" s="14">
        <v>15000000</v>
      </c>
      <c r="D1051" s="14">
        <v>15000000</v>
      </c>
    </row>
    <row r="1052" spans="1:4" ht="38.25" x14ac:dyDescent="0.2">
      <c r="A1052" s="17" t="s">
        <v>962</v>
      </c>
      <c r="B1052" s="14">
        <v>10000000</v>
      </c>
      <c r="C1052" s="14">
        <v>10000000</v>
      </c>
    </row>
    <row r="1053" spans="1:4" ht="38.25" x14ac:dyDescent="0.2">
      <c r="A1053" s="17" t="s">
        <v>1152</v>
      </c>
      <c r="B1053" s="14">
        <v>3000000</v>
      </c>
      <c r="C1053" s="14">
        <v>3000000</v>
      </c>
    </row>
    <row r="1054" spans="1:4" ht="38.25" x14ac:dyDescent="0.2">
      <c r="A1054" s="17" t="s">
        <v>971</v>
      </c>
      <c r="B1054" s="14">
        <v>3000000</v>
      </c>
      <c r="C1054" s="14">
        <v>3000000</v>
      </c>
    </row>
    <row r="1055" spans="1:4" ht="25.5" x14ac:dyDescent="0.2">
      <c r="A1055" s="17" t="s">
        <v>972</v>
      </c>
      <c r="B1055" s="14">
        <v>7900000</v>
      </c>
      <c r="C1055" s="14">
        <v>7900000</v>
      </c>
    </row>
    <row r="1056" spans="1:4" ht="25.5" x14ac:dyDescent="0.2">
      <c r="A1056" s="17" t="s">
        <v>973</v>
      </c>
      <c r="B1056" s="14">
        <v>8000000</v>
      </c>
      <c r="C1056" s="14">
        <v>8000000</v>
      </c>
    </row>
    <row r="1057" spans="1:4" ht="25.5" x14ac:dyDescent="0.2">
      <c r="A1057" s="17" t="s">
        <v>626</v>
      </c>
      <c r="B1057" s="14">
        <v>20000000</v>
      </c>
      <c r="D1057" s="14">
        <v>20000000</v>
      </c>
    </row>
    <row r="1058" spans="1:4" ht="25.5" x14ac:dyDescent="0.2">
      <c r="A1058" s="17" t="s">
        <v>627</v>
      </c>
      <c r="B1058" s="14">
        <v>40000000</v>
      </c>
      <c r="C1058" s="14">
        <v>40000000</v>
      </c>
    </row>
    <row r="1059" spans="1:4" ht="25.5" x14ac:dyDescent="0.2">
      <c r="A1059" s="17" t="s">
        <v>249</v>
      </c>
      <c r="B1059" s="14">
        <v>20000000</v>
      </c>
      <c r="C1059" s="14">
        <v>20000000</v>
      </c>
    </row>
    <row r="1060" spans="1:4" ht="25.5" x14ac:dyDescent="0.2">
      <c r="A1060" s="17" t="s">
        <v>250</v>
      </c>
      <c r="B1060" s="14">
        <v>2500000</v>
      </c>
      <c r="C1060" s="14">
        <v>2500000</v>
      </c>
    </row>
    <row r="1061" spans="1:4" ht="38.25" x14ac:dyDescent="0.2">
      <c r="A1061" s="17" t="s">
        <v>251</v>
      </c>
      <c r="B1061" s="14">
        <v>18000000</v>
      </c>
      <c r="C1061" s="14">
        <v>18000000</v>
      </c>
    </row>
    <row r="1062" spans="1:4" ht="38.25" x14ac:dyDescent="0.2">
      <c r="A1062" s="17" t="s">
        <v>330</v>
      </c>
      <c r="B1062" s="14">
        <v>7500000</v>
      </c>
      <c r="C1062" s="14">
        <v>7500000</v>
      </c>
    </row>
    <row r="1063" spans="1:4" ht="51" x14ac:dyDescent="0.2">
      <c r="A1063" s="17" t="s">
        <v>1431</v>
      </c>
      <c r="B1063" s="14">
        <v>1000000</v>
      </c>
      <c r="D1063" s="14">
        <v>1000000</v>
      </c>
    </row>
    <row r="1064" spans="1:4" ht="25.5" x14ac:dyDescent="0.2">
      <c r="A1064" s="17" t="s">
        <v>1432</v>
      </c>
      <c r="B1064" s="14">
        <v>4000000</v>
      </c>
      <c r="C1064" s="14">
        <v>4000000</v>
      </c>
    </row>
    <row r="1065" spans="1:4" ht="63.75" x14ac:dyDescent="0.2">
      <c r="A1065" s="17" t="s">
        <v>1433</v>
      </c>
      <c r="B1065" s="14">
        <v>2000000</v>
      </c>
      <c r="C1065" s="14">
        <v>2000000</v>
      </c>
    </row>
    <row r="1066" spans="1:4" ht="38.25" x14ac:dyDescent="0.2">
      <c r="A1066" s="17" t="s">
        <v>376</v>
      </c>
      <c r="B1066" s="14">
        <v>2600000</v>
      </c>
      <c r="C1066" s="14">
        <v>2600000</v>
      </c>
    </row>
    <row r="1067" spans="1:4" ht="38.25" x14ac:dyDescent="0.2">
      <c r="A1067" s="17" t="s">
        <v>963</v>
      </c>
      <c r="B1067" s="14">
        <v>700000</v>
      </c>
      <c r="C1067" s="14">
        <v>700000</v>
      </c>
    </row>
    <row r="1068" spans="1:4" ht="51" x14ac:dyDescent="0.2">
      <c r="A1068" s="17" t="s">
        <v>964</v>
      </c>
      <c r="B1068" s="14">
        <v>5000000</v>
      </c>
      <c r="C1068" s="14">
        <v>5000000</v>
      </c>
    </row>
    <row r="1069" spans="1:4" ht="25.5" x14ac:dyDescent="0.2">
      <c r="A1069" s="17" t="s">
        <v>965</v>
      </c>
      <c r="B1069" s="14">
        <v>3000000</v>
      </c>
      <c r="C1069" s="14">
        <v>3000000</v>
      </c>
    </row>
    <row r="1070" spans="1:4" ht="38.25" x14ac:dyDescent="0.2">
      <c r="A1070" s="17" t="s">
        <v>966</v>
      </c>
      <c r="B1070" s="14">
        <v>4000000</v>
      </c>
      <c r="C1070" s="14">
        <v>4000000</v>
      </c>
    </row>
    <row r="1071" spans="1:4" ht="63.75" x14ac:dyDescent="0.2">
      <c r="A1071" s="17" t="s">
        <v>967</v>
      </c>
      <c r="B1071" s="14">
        <v>10000000</v>
      </c>
      <c r="C1071" s="14">
        <v>10000000</v>
      </c>
    </row>
    <row r="1072" spans="1:4" ht="89.25" x14ac:dyDescent="0.2">
      <c r="A1072" s="17" t="s">
        <v>968</v>
      </c>
      <c r="B1072" s="14">
        <v>15000000</v>
      </c>
      <c r="C1072" s="14">
        <v>15000000</v>
      </c>
    </row>
    <row r="1073" spans="1:4" ht="38.25" x14ac:dyDescent="0.2">
      <c r="A1073" s="17" t="s">
        <v>969</v>
      </c>
      <c r="B1073" s="14">
        <v>64000000</v>
      </c>
      <c r="C1073" s="14">
        <v>64000000</v>
      </c>
    </row>
    <row r="1074" spans="1:4" ht="102" x14ac:dyDescent="0.2">
      <c r="A1074" s="17" t="s">
        <v>1389</v>
      </c>
      <c r="B1074" s="14">
        <v>2000000</v>
      </c>
      <c r="C1074" s="14">
        <v>2000000</v>
      </c>
    </row>
    <row r="1075" spans="1:4" ht="63.75" x14ac:dyDescent="0.2">
      <c r="A1075" s="17" t="s">
        <v>1059</v>
      </c>
      <c r="B1075" s="14">
        <v>1000000</v>
      </c>
      <c r="C1075" s="14">
        <v>1000000</v>
      </c>
    </row>
    <row r="1076" spans="1:4" ht="38.25" x14ac:dyDescent="0.2">
      <c r="A1076" s="17" t="s">
        <v>1227</v>
      </c>
      <c r="B1076" s="14">
        <v>6000000</v>
      </c>
      <c r="C1076" s="14">
        <v>6000000</v>
      </c>
    </row>
    <row r="1077" spans="1:4" x14ac:dyDescent="0.2">
      <c r="A1077" s="17" t="s">
        <v>1228</v>
      </c>
      <c r="B1077" s="14"/>
      <c r="C1077" s="14"/>
    </row>
    <row r="1078" spans="1:4" ht="38.25" x14ac:dyDescent="0.2">
      <c r="A1078" s="17" t="s">
        <v>890</v>
      </c>
      <c r="B1078" s="14">
        <v>8000000</v>
      </c>
      <c r="C1078" s="14">
        <v>8000000</v>
      </c>
    </row>
    <row r="1079" spans="1:4" ht="51" x14ac:dyDescent="0.2">
      <c r="A1079" s="17" t="s">
        <v>1387</v>
      </c>
      <c r="B1079" s="14">
        <v>3500000</v>
      </c>
      <c r="C1079" s="14">
        <v>3500000</v>
      </c>
    </row>
    <row r="1080" spans="1:4" ht="51" x14ac:dyDescent="0.2">
      <c r="A1080" s="17" t="s">
        <v>1057</v>
      </c>
      <c r="B1080" s="14">
        <v>1000000</v>
      </c>
      <c r="D1080" s="14">
        <v>1000000</v>
      </c>
    </row>
    <row r="1081" spans="1:4" ht="25.5" x14ac:dyDescent="0.2">
      <c r="A1081" s="17" t="s">
        <v>1058</v>
      </c>
      <c r="B1081" s="14">
        <v>1500000</v>
      </c>
      <c r="C1081" s="14">
        <v>1500000</v>
      </c>
    </row>
    <row r="1082" spans="1:4" ht="63.75" x14ac:dyDescent="0.2">
      <c r="A1082" s="17" t="s">
        <v>668</v>
      </c>
      <c r="B1082" s="14">
        <v>2500000</v>
      </c>
      <c r="C1082" s="14">
        <v>2500000</v>
      </c>
    </row>
    <row r="1083" spans="1:4" ht="38.25" x14ac:dyDescent="0.2">
      <c r="A1083" s="17" t="s">
        <v>669</v>
      </c>
      <c r="B1083" s="14">
        <v>5005000</v>
      </c>
      <c r="C1083" s="14">
        <v>5005000</v>
      </c>
    </row>
    <row r="1084" spans="1:4" ht="25.5" x14ac:dyDescent="0.2">
      <c r="A1084" s="17" t="s">
        <v>670</v>
      </c>
      <c r="B1084" s="14">
        <v>1000000</v>
      </c>
      <c r="C1084" s="14">
        <v>1000000</v>
      </c>
    </row>
    <row r="1085" spans="1:4" ht="25.5" x14ac:dyDescent="0.2">
      <c r="A1085" s="17" t="s">
        <v>671</v>
      </c>
      <c r="B1085" s="14">
        <v>2000000</v>
      </c>
      <c r="C1085" s="14">
        <v>2000000</v>
      </c>
    </row>
    <row r="1086" spans="1:4" ht="51" x14ac:dyDescent="0.2">
      <c r="A1086" s="17" t="s">
        <v>77</v>
      </c>
      <c r="B1086" s="14">
        <v>1000000</v>
      </c>
      <c r="C1086" s="14">
        <v>1000000</v>
      </c>
    </row>
    <row r="1087" spans="1:4" ht="51" x14ac:dyDescent="0.2">
      <c r="A1087" s="17" t="s">
        <v>78</v>
      </c>
      <c r="B1087" s="14">
        <v>4220000</v>
      </c>
      <c r="C1087" s="14">
        <v>4220000</v>
      </c>
    </row>
    <row r="1088" spans="1:4" ht="51" x14ac:dyDescent="0.2">
      <c r="A1088" s="17" t="s">
        <v>568</v>
      </c>
      <c r="B1088" s="14">
        <v>13618000</v>
      </c>
      <c r="D1088" s="14">
        <v>13618000</v>
      </c>
    </row>
    <row r="1089" spans="1:4" ht="25.5" x14ac:dyDescent="0.2">
      <c r="A1089" s="17" t="s">
        <v>709</v>
      </c>
      <c r="B1089" s="14">
        <v>2800000</v>
      </c>
      <c r="C1089" s="14">
        <v>2800000</v>
      </c>
    </row>
    <row r="1090" spans="1:4" ht="51" x14ac:dyDescent="0.2">
      <c r="A1090" s="17" t="s">
        <v>1626</v>
      </c>
      <c r="B1090" s="14">
        <v>2600000</v>
      </c>
      <c r="C1090" s="14">
        <v>2600000</v>
      </c>
    </row>
    <row r="1091" spans="1:4" ht="25.5" x14ac:dyDescent="0.2">
      <c r="A1091" s="17" t="s">
        <v>1627</v>
      </c>
      <c r="B1091" s="14">
        <v>1000000</v>
      </c>
      <c r="C1091" s="14">
        <v>1000000</v>
      </c>
    </row>
    <row r="1092" spans="1:4" ht="38.25" x14ac:dyDescent="0.2">
      <c r="A1092" s="17" t="s">
        <v>1102</v>
      </c>
      <c r="B1092" s="14">
        <v>4000000</v>
      </c>
      <c r="C1092" s="14">
        <v>4000000</v>
      </c>
    </row>
    <row r="1093" spans="1:4" ht="63.75" x14ac:dyDescent="0.2">
      <c r="A1093" s="17" t="s">
        <v>1634</v>
      </c>
      <c r="B1093" s="14">
        <v>5000000</v>
      </c>
      <c r="C1093" s="14">
        <v>5000000</v>
      </c>
    </row>
    <row r="1094" spans="1:4" ht="38.25" x14ac:dyDescent="0.2">
      <c r="A1094" s="17" t="s">
        <v>1635</v>
      </c>
      <c r="B1094" s="14">
        <v>8000000</v>
      </c>
      <c r="D1094" s="14">
        <v>8000000</v>
      </c>
    </row>
    <row r="1095" spans="1:4" ht="38.25" x14ac:dyDescent="0.2">
      <c r="A1095" s="17" t="s">
        <v>990</v>
      </c>
      <c r="B1095" s="14">
        <v>4000000</v>
      </c>
      <c r="C1095" s="14">
        <v>4000000</v>
      </c>
    </row>
    <row r="1096" spans="1:4" ht="76.5" x14ac:dyDescent="0.2">
      <c r="A1096" s="17" t="s">
        <v>862</v>
      </c>
      <c r="B1096" s="14">
        <v>10000000</v>
      </c>
      <c r="C1096" s="14">
        <v>10000000</v>
      </c>
    </row>
    <row r="1097" spans="1:4" ht="38.25" x14ac:dyDescent="0.2">
      <c r="A1097" s="17" t="s">
        <v>37</v>
      </c>
      <c r="B1097" s="14">
        <v>3500000</v>
      </c>
      <c r="D1097" s="14">
        <v>3500000</v>
      </c>
    </row>
    <row r="1098" spans="1:4" x14ac:dyDescent="0.2">
      <c r="A1098" s="17" t="s">
        <v>660</v>
      </c>
      <c r="B1098" s="14"/>
      <c r="D1098" s="14"/>
    </row>
    <row r="1099" spans="1:4" ht="63.75" x14ac:dyDescent="0.2">
      <c r="A1099" s="17" t="s">
        <v>360</v>
      </c>
      <c r="B1099" s="14">
        <v>500000</v>
      </c>
      <c r="D1099" s="14">
        <v>500000</v>
      </c>
    </row>
    <row r="1100" spans="1:4" ht="38.25" x14ac:dyDescent="0.2">
      <c r="A1100" s="17" t="s">
        <v>361</v>
      </c>
      <c r="B1100" s="14">
        <v>2000000</v>
      </c>
      <c r="C1100" s="14">
        <v>2000000</v>
      </c>
    </row>
    <row r="1101" spans="1:4" ht="76.5" x14ac:dyDescent="0.2">
      <c r="A1101" s="17" t="s">
        <v>95</v>
      </c>
      <c r="B1101" s="14">
        <v>2000000</v>
      </c>
      <c r="C1101" s="14">
        <v>2000000</v>
      </c>
    </row>
    <row r="1102" spans="1:4" ht="63.75" x14ac:dyDescent="0.2">
      <c r="A1102" s="17" t="s">
        <v>69</v>
      </c>
      <c r="B1102" s="14">
        <v>2000000</v>
      </c>
      <c r="C1102" s="14">
        <v>2000000</v>
      </c>
    </row>
    <row r="1103" spans="1:4" ht="63.75" x14ac:dyDescent="0.2">
      <c r="A1103" s="17" t="s">
        <v>22</v>
      </c>
      <c r="B1103" s="14">
        <v>4300000</v>
      </c>
      <c r="C1103" s="14">
        <v>4300000</v>
      </c>
    </row>
    <row r="1104" spans="1:4" ht="63.75" x14ac:dyDescent="0.2">
      <c r="A1104" s="17" t="s">
        <v>23</v>
      </c>
      <c r="B1104" s="14">
        <v>5000000</v>
      </c>
      <c r="D1104" s="14">
        <v>5000000</v>
      </c>
    </row>
    <row r="1105" spans="1:4" ht="51" x14ac:dyDescent="0.2">
      <c r="A1105" s="17" t="s">
        <v>1095</v>
      </c>
      <c r="B1105" s="14">
        <v>18000000</v>
      </c>
      <c r="C1105" s="14">
        <v>18000000</v>
      </c>
    </row>
    <row r="1106" spans="1:4" ht="51" x14ac:dyDescent="0.2">
      <c r="A1106" s="17" t="s">
        <v>1096</v>
      </c>
      <c r="B1106" s="14">
        <v>1750000</v>
      </c>
      <c r="C1106" s="14">
        <v>1750000</v>
      </c>
    </row>
    <row r="1107" spans="1:4" ht="25.5" x14ac:dyDescent="0.2">
      <c r="A1107" s="17" t="s">
        <v>481</v>
      </c>
      <c r="B1107" s="14">
        <v>1000000</v>
      </c>
      <c r="D1107" s="14">
        <v>1000000</v>
      </c>
    </row>
    <row r="1108" spans="1:4" x14ac:dyDescent="0.2">
      <c r="A1108" s="17" t="s">
        <v>482</v>
      </c>
      <c r="B1108" s="14">
        <v>6000000</v>
      </c>
      <c r="D1108" s="14">
        <v>6000000</v>
      </c>
    </row>
    <row r="1109" spans="1:4" ht="25.5" x14ac:dyDescent="0.2">
      <c r="A1109" s="17" t="s">
        <v>483</v>
      </c>
      <c r="B1109" s="14">
        <v>2000000</v>
      </c>
      <c r="D1109" s="14">
        <v>2000000</v>
      </c>
    </row>
    <row r="1110" spans="1:4" x14ac:dyDescent="0.2">
      <c r="A1110" s="17" t="s">
        <v>484</v>
      </c>
      <c r="B1110" s="14">
        <v>500000</v>
      </c>
      <c r="D1110" s="14">
        <v>500000</v>
      </c>
    </row>
    <row r="1111" spans="1:4" ht="25.5" x14ac:dyDescent="0.2">
      <c r="A1111" s="17" t="s">
        <v>485</v>
      </c>
      <c r="B1111" s="14">
        <v>2000000</v>
      </c>
      <c r="D1111" s="14">
        <v>2000000</v>
      </c>
    </row>
    <row r="1112" spans="1:4" ht="63.75" x14ac:dyDescent="0.2">
      <c r="A1112" s="17" t="s">
        <v>113</v>
      </c>
      <c r="B1112" s="14">
        <v>12500000</v>
      </c>
      <c r="C1112" s="14">
        <v>12500000</v>
      </c>
    </row>
    <row r="1113" spans="1:4" ht="38.25" x14ac:dyDescent="0.2">
      <c r="A1113" s="17" t="s">
        <v>863</v>
      </c>
      <c r="B1113" s="14">
        <v>10000000</v>
      </c>
      <c r="C1113" s="14">
        <v>10000000</v>
      </c>
    </row>
    <row r="1114" spans="1:4" ht="51" x14ac:dyDescent="0.2">
      <c r="A1114" s="17" t="s">
        <v>749</v>
      </c>
      <c r="B1114" s="14">
        <v>5000000</v>
      </c>
      <c r="C1114" s="14">
        <v>5000000</v>
      </c>
    </row>
    <row r="1115" spans="1:4" ht="51" x14ac:dyDescent="0.2">
      <c r="A1115" s="17" t="s">
        <v>993</v>
      </c>
      <c r="B1115" s="14">
        <v>5000000</v>
      </c>
      <c r="C1115" s="14">
        <v>5000000</v>
      </c>
    </row>
    <row r="1116" spans="1:4" ht="38.25" x14ac:dyDescent="0.2">
      <c r="A1116" s="17" t="s">
        <v>994</v>
      </c>
      <c r="B1116" s="14">
        <v>1000000</v>
      </c>
      <c r="C1116" s="14">
        <v>1000000</v>
      </c>
    </row>
    <row r="1117" spans="1:4" ht="51" x14ac:dyDescent="0.2">
      <c r="A1117" s="17" t="s">
        <v>463</v>
      </c>
      <c r="B1117" s="14">
        <v>2000000</v>
      </c>
      <c r="C1117" s="14">
        <v>2000000</v>
      </c>
    </row>
    <row r="1118" spans="1:4" ht="25.5" x14ac:dyDescent="0.2">
      <c r="A1118" s="17" t="s">
        <v>464</v>
      </c>
      <c r="B1118" s="14">
        <v>1000000</v>
      </c>
      <c r="C1118" s="14">
        <v>1000000</v>
      </c>
    </row>
    <row r="1119" spans="1:4" ht="25.5" x14ac:dyDescent="0.2">
      <c r="A1119" s="17" t="s">
        <v>465</v>
      </c>
      <c r="B1119" s="14">
        <v>1500000</v>
      </c>
      <c r="C1119" s="14">
        <v>1500000</v>
      </c>
    </row>
    <row r="1120" spans="1:4" ht="51" x14ac:dyDescent="0.2">
      <c r="A1120" s="17" t="s">
        <v>1133</v>
      </c>
      <c r="B1120" s="14">
        <v>750000</v>
      </c>
      <c r="C1120" s="14">
        <v>750000</v>
      </c>
    </row>
    <row r="1121" spans="1:4" ht="25.5" x14ac:dyDescent="0.2">
      <c r="A1121" s="17" t="s">
        <v>1134</v>
      </c>
      <c r="B1121" s="14">
        <v>3000000</v>
      </c>
      <c r="C1121" s="14">
        <v>3000000</v>
      </c>
    </row>
    <row r="1122" spans="1:4" ht="38.25" x14ac:dyDescent="0.2">
      <c r="A1122" s="17" t="s">
        <v>946</v>
      </c>
      <c r="B1122" s="14">
        <v>8700000</v>
      </c>
      <c r="C1122" s="14">
        <v>8700000</v>
      </c>
    </row>
    <row r="1123" spans="1:4" ht="25.5" x14ac:dyDescent="0.2">
      <c r="A1123" s="17" t="s">
        <v>947</v>
      </c>
      <c r="B1123" s="14">
        <v>2000000</v>
      </c>
      <c r="C1123" s="14">
        <v>2000000</v>
      </c>
    </row>
    <row r="1124" spans="1:4" ht="38.25" x14ac:dyDescent="0.2">
      <c r="A1124" s="17" t="s">
        <v>1318</v>
      </c>
      <c r="B1124" s="14">
        <v>5000000</v>
      </c>
      <c r="C1124" s="14">
        <v>5000000</v>
      </c>
    </row>
    <row r="1125" spans="1:4" ht="38.25" x14ac:dyDescent="0.2">
      <c r="A1125" s="17" t="s">
        <v>16</v>
      </c>
      <c r="B1125" s="14">
        <v>2100000</v>
      </c>
      <c r="C1125" s="14">
        <v>2100000</v>
      </c>
    </row>
    <row r="1126" spans="1:4" ht="76.5" x14ac:dyDescent="0.2">
      <c r="A1126" s="17" t="s">
        <v>257</v>
      </c>
      <c r="B1126" s="14">
        <v>1700000</v>
      </c>
      <c r="D1126" s="14">
        <v>1700000</v>
      </c>
    </row>
    <row r="1127" spans="1:4" ht="25.5" x14ac:dyDescent="0.2">
      <c r="A1127" s="17" t="s">
        <v>258</v>
      </c>
      <c r="B1127" s="14">
        <v>160000000</v>
      </c>
      <c r="D1127" s="14">
        <v>160000000</v>
      </c>
    </row>
    <row r="1128" spans="1:4" ht="76.5" x14ac:dyDescent="0.2">
      <c r="A1128" s="17" t="s">
        <v>178</v>
      </c>
      <c r="B1128" s="14">
        <v>4567000</v>
      </c>
      <c r="C1128" s="14">
        <v>4567000</v>
      </c>
    </row>
    <row r="1129" spans="1:4" ht="51" x14ac:dyDescent="0.2">
      <c r="A1129" s="17" t="s">
        <v>349</v>
      </c>
      <c r="B1129" s="14">
        <v>4216000</v>
      </c>
      <c r="C1129" s="14">
        <v>4216000</v>
      </c>
    </row>
    <row r="1130" spans="1:4" ht="63.75" x14ac:dyDescent="0.2">
      <c r="A1130" s="17" t="s">
        <v>1660</v>
      </c>
      <c r="B1130" s="14">
        <v>1000000</v>
      </c>
      <c r="C1130" s="14">
        <v>1000000</v>
      </c>
    </row>
    <row r="1131" spans="1:4" ht="25.5" x14ac:dyDescent="0.2">
      <c r="A1131" s="17" t="s">
        <v>1661</v>
      </c>
      <c r="B1131" s="14">
        <v>3500000</v>
      </c>
      <c r="C1131" s="14">
        <v>3500000</v>
      </c>
    </row>
    <row r="1132" spans="1:4" ht="38.25" x14ac:dyDescent="0.2">
      <c r="A1132" s="17" t="s">
        <v>1366</v>
      </c>
      <c r="B1132" s="14">
        <v>5000000</v>
      </c>
      <c r="C1132" s="14">
        <v>5000000</v>
      </c>
    </row>
    <row r="1133" spans="1:4" ht="51" x14ac:dyDescent="0.2">
      <c r="A1133" s="17" t="s">
        <v>1370</v>
      </c>
      <c r="B1133" s="14">
        <v>500000</v>
      </c>
      <c r="C1133" s="14">
        <v>500000</v>
      </c>
    </row>
    <row r="1134" spans="1:4" ht="38.25" x14ac:dyDescent="0.2">
      <c r="A1134" s="17" t="s">
        <v>1371</v>
      </c>
      <c r="B1134" s="14">
        <v>4000000</v>
      </c>
      <c r="D1134" s="14">
        <v>4000000</v>
      </c>
    </row>
    <row r="1135" spans="1:4" ht="51" x14ac:dyDescent="0.2">
      <c r="A1135" s="17" t="s">
        <v>1372</v>
      </c>
      <c r="B1135" s="14">
        <v>2500000</v>
      </c>
      <c r="C1135" s="14">
        <v>2500000</v>
      </c>
    </row>
    <row r="1136" spans="1:4" ht="38.25" x14ac:dyDescent="0.2">
      <c r="A1136" s="17" t="s">
        <v>1373</v>
      </c>
      <c r="B1136" s="14">
        <v>1000000</v>
      </c>
      <c r="C1136" s="14">
        <v>1000000</v>
      </c>
    </row>
    <row r="1137" spans="1:4" ht="38.25" x14ac:dyDescent="0.2">
      <c r="A1137" s="17" t="s">
        <v>1461</v>
      </c>
      <c r="B1137" s="14">
        <v>1000000</v>
      </c>
      <c r="C1137" s="14">
        <v>1000000</v>
      </c>
    </row>
    <row r="1138" spans="1:4" ht="25.5" x14ac:dyDescent="0.2">
      <c r="A1138" s="17" t="s">
        <v>1462</v>
      </c>
      <c r="B1138" s="14">
        <v>1000000</v>
      </c>
      <c r="C1138" s="14">
        <v>1000000</v>
      </c>
    </row>
    <row r="1139" spans="1:4" ht="51" x14ac:dyDescent="0.2">
      <c r="A1139" s="17" t="s">
        <v>1463</v>
      </c>
      <c r="B1139" s="14">
        <v>500000</v>
      </c>
      <c r="C1139" s="14">
        <v>500000</v>
      </c>
    </row>
    <row r="1140" spans="1:4" ht="76.5" x14ac:dyDescent="0.2">
      <c r="A1140" s="17" t="s">
        <v>1458</v>
      </c>
      <c r="B1140" s="14">
        <v>13000000</v>
      </c>
      <c r="C1140" s="14">
        <v>13000000</v>
      </c>
    </row>
    <row r="1141" spans="1:4" ht="76.5" x14ac:dyDescent="0.2">
      <c r="A1141" s="17" t="s">
        <v>1423</v>
      </c>
      <c r="B1141" s="14">
        <v>1100000</v>
      </c>
      <c r="C1141" s="14">
        <v>1100000</v>
      </c>
    </row>
    <row r="1142" spans="1:4" ht="76.5" x14ac:dyDescent="0.2">
      <c r="A1142" s="17" t="s">
        <v>707</v>
      </c>
      <c r="B1142" s="14">
        <v>4621000</v>
      </c>
      <c r="C1142" s="14">
        <v>4621000</v>
      </c>
    </row>
    <row r="1143" spans="1:4" ht="76.5" x14ac:dyDescent="0.2">
      <c r="A1143" s="17" t="s">
        <v>1265</v>
      </c>
      <c r="B1143" s="14">
        <v>1000000</v>
      </c>
      <c r="C1143" s="14">
        <v>1000000</v>
      </c>
    </row>
    <row r="1144" spans="1:4" ht="25.5" x14ac:dyDescent="0.2">
      <c r="A1144" s="17" t="s">
        <v>913</v>
      </c>
      <c r="B1144" s="14">
        <v>2300000</v>
      </c>
      <c r="D1144" s="14">
        <v>2300000</v>
      </c>
    </row>
    <row r="1145" spans="1:4" ht="38.25" x14ac:dyDescent="0.2">
      <c r="A1145" s="17" t="s">
        <v>810</v>
      </c>
      <c r="B1145" s="14">
        <v>2500000</v>
      </c>
      <c r="C1145" s="14">
        <v>2500000</v>
      </c>
    </row>
    <row r="1146" spans="1:4" ht="38.25" x14ac:dyDescent="0.2">
      <c r="A1146" s="17" t="s">
        <v>423</v>
      </c>
      <c r="B1146" s="14">
        <v>3000000</v>
      </c>
      <c r="C1146" s="14">
        <v>3000000</v>
      </c>
    </row>
    <row r="1147" spans="1:4" ht="25.5" x14ac:dyDescent="0.2">
      <c r="A1147" s="17" t="s">
        <v>1068</v>
      </c>
      <c r="B1147" s="14">
        <v>8950000</v>
      </c>
      <c r="C1147" s="14">
        <v>8950000</v>
      </c>
    </row>
    <row r="1148" spans="1:4" ht="25.5" x14ac:dyDescent="0.2">
      <c r="A1148" s="17" t="s">
        <v>1069</v>
      </c>
      <c r="B1148" s="14">
        <v>8200000</v>
      </c>
      <c r="C1148" s="14">
        <v>8200000</v>
      </c>
    </row>
    <row r="1149" spans="1:4" ht="38.25" x14ac:dyDescent="0.2">
      <c r="A1149" s="17" t="s">
        <v>1070</v>
      </c>
      <c r="B1149" s="14">
        <v>3250000</v>
      </c>
      <c r="C1149" s="14">
        <v>3250000</v>
      </c>
    </row>
    <row r="1150" spans="1:4" ht="38.25" x14ac:dyDescent="0.2">
      <c r="A1150" s="17" t="s">
        <v>1071</v>
      </c>
      <c r="B1150" s="14">
        <v>16000000</v>
      </c>
      <c r="C1150" s="14">
        <v>16000000</v>
      </c>
    </row>
    <row r="1151" spans="1:4" ht="51" x14ac:dyDescent="0.2">
      <c r="A1151" s="17" t="s">
        <v>1073</v>
      </c>
      <c r="B1151" s="14">
        <v>1000000</v>
      </c>
      <c r="C1151" s="14">
        <v>1000000</v>
      </c>
    </row>
    <row r="1152" spans="1:4" ht="25.5" x14ac:dyDescent="0.2">
      <c r="A1152" s="17" t="s">
        <v>1396</v>
      </c>
      <c r="B1152" s="14">
        <v>500000</v>
      </c>
      <c r="C1152" s="14">
        <v>500000</v>
      </c>
    </row>
    <row r="1153" spans="1:4" ht="51" x14ac:dyDescent="0.2">
      <c r="A1153" s="17" t="s">
        <v>1397</v>
      </c>
      <c r="B1153" s="14">
        <v>4000000</v>
      </c>
      <c r="D1153" s="14">
        <v>4000000</v>
      </c>
    </row>
    <row r="1154" spans="1:4" ht="63.75" x14ac:dyDescent="0.2">
      <c r="A1154" s="17" t="s">
        <v>1264</v>
      </c>
      <c r="B1154" s="14">
        <v>3000000</v>
      </c>
      <c r="C1154" s="14">
        <v>3000000</v>
      </c>
    </row>
    <row r="1155" spans="1:4" x14ac:dyDescent="0.2">
      <c r="A1155" s="17" t="s">
        <v>1072</v>
      </c>
      <c r="B1155" s="14"/>
    </row>
    <row r="1156" spans="1:4" ht="25.5" x14ac:dyDescent="0.2">
      <c r="A1156" s="19" t="s">
        <v>699</v>
      </c>
      <c r="B1156" s="14">
        <v>10000000</v>
      </c>
      <c r="C1156" s="14">
        <v>10000000</v>
      </c>
    </row>
    <row r="1157" spans="1:4" ht="38.25" x14ac:dyDescent="0.2">
      <c r="A1157" s="19" t="s">
        <v>700</v>
      </c>
      <c r="B1157" s="14">
        <v>4000000</v>
      </c>
      <c r="C1157" s="14">
        <v>4000000</v>
      </c>
    </row>
    <row r="1158" spans="1:4" ht="38.25" x14ac:dyDescent="0.2">
      <c r="A1158" s="19" t="s">
        <v>701</v>
      </c>
      <c r="B1158" s="14">
        <v>2000000</v>
      </c>
      <c r="C1158" s="14">
        <v>2000000</v>
      </c>
    </row>
    <row r="1159" spans="1:4" ht="38.25" x14ac:dyDescent="0.2">
      <c r="A1159" s="19" t="s">
        <v>702</v>
      </c>
      <c r="B1159" s="14">
        <v>2500000</v>
      </c>
      <c r="C1159" s="14">
        <v>2500000</v>
      </c>
    </row>
    <row r="1160" spans="1:4" ht="25.5" x14ac:dyDescent="0.2">
      <c r="A1160" s="17" t="s">
        <v>598</v>
      </c>
      <c r="B1160" s="14">
        <v>500000</v>
      </c>
      <c r="C1160" s="14">
        <v>500000</v>
      </c>
    </row>
    <row r="1161" spans="1:4" ht="63.75" x14ac:dyDescent="0.2">
      <c r="A1161" s="17" t="s">
        <v>242</v>
      </c>
      <c r="B1161" s="14">
        <v>1000000</v>
      </c>
      <c r="D1161" s="14">
        <v>1000000</v>
      </c>
    </row>
    <row r="1162" spans="1:4" ht="38.25" x14ac:dyDescent="0.2">
      <c r="A1162" s="17" t="s">
        <v>243</v>
      </c>
      <c r="B1162" s="14">
        <v>3250000</v>
      </c>
      <c r="D1162" s="14">
        <v>3250000</v>
      </c>
    </row>
    <row r="1163" spans="1:4" ht="51" x14ac:dyDescent="0.2">
      <c r="A1163" s="17" t="s">
        <v>244</v>
      </c>
      <c r="B1163" s="14">
        <v>1000000</v>
      </c>
      <c r="C1163" s="14">
        <v>1000000</v>
      </c>
    </row>
    <row r="1164" spans="1:4" ht="51" x14ac:dyDescent="0.2">
      <c r="A1164" s="17" t="s">
        <v>101</v>
      </c>
      <c r="B1164" s="14">
        <v>1000000</v>
      </c>
      <c r="C1164" s="14">
        <v>1000000</v>
      </c>
    </row>
    <row r="1165" spans="1:4" ht="51" x14ac:dyDescent="0.2">
      <c r="A1165" s="17" t="s">
        <v>102</v>
      </c>
      <c r="B1165" s="14">
        <v>15000000</v>
      </c>
      <c r="C1165" s="14">
        <v>15000000</v>
      </c>
    </row>
    <row r="1166" spans="1:4" ht="63.75" x14ac:dyDescent="0.2">
      <c r="A1166" s="17" t="s">
        <v>470</v>
      </c>
      <c r="B1166" s="14">
        <v>3000000</v>
      </c>
      <c r="C1166" s="14">
        <v>3000000</v>
      </c>
    </row>
    <row r="1167" spans="1:4" ht="140.25" x14ac:dyDescent="0.2">
      <c r="A1167" s="17" t="s">
        <v>134</v>
      </c>
      <c r="B1167" s="14">
        <v>3000000</v>
      </c>
      <c r="C1167" s="14">
        <v>3000000</v>
      </c>
    </row>
    <row r="1168" spans="1:4" ht="25.5" x14ac:dyDescent="0.2">
      <c r="A1168" s="17" t="s">
        <v>135</v>
      </c>
      <c r="B1168" s="14">
        <v>15000000</v>
      </c>
      <c r="C1168" s="14">
        <v>15000000</v>
      </c>
    </row>
    <row r="1169" spans="1:4" ht="38.25" x14ac:dyDescent="0.2">
      <c r="A1169" s="17" t="s">
        <v>136</v>
      </c>
      <c r="B1169" s="14">
        <v>100000000</v>
      </c>
      <c r="C1169" s="14">
        <v>100000000</v>
      </c>
    </row>
    <row r="1170" spans="1:4" ht="38.25" x14ac:dyDescent="0.2">
      <c r="A1170" s="17" t="s">
        <v>137</v>
      </c>
      <c r="B1170" s="14">
        <v>12000000</v>
      </c>
      <c r="D1170" s="14">
        <v>12000000</v>
      </c>
    </row>
    <row r="1171" spans="1:4" ht="51" x14ac:dyDescent="0.2">
      <c r="A1171" s="17" t="s">
        <v>769</v>
      </c>
      <c r="B1171" s="14">
        <v>6000000</v>
      </c>
      <c r="D1171" s="14">
        <v>6000000</v>
      </c>
    </row>
    <row r="1172" spans="1:4" ht="38.25" x14ac:dyDescent="0.2">
      <c r="A1172" s="17" t="s">
        <v>770</v>
      </c>
      <c r="B1172" s="14">
        <v>500000</v>
      </c>
      <c r="D1172" s="14">
        <v>500000</v>
      </c>
    </row>
    <row r="1173" spans="1:4" ht="76.5" x14ac:dyDescent="0.2">
      <c r="A1173" s="17" t="s">
        <v>406</v>
      </c>
      <c r="B1173" s="14">
        <v>1000000</v>
      </c>
      <c r="C1173" s="14">
        <v>1000000</v>
      </c>
    </row>
    <row r="1174" spans="1:4" ht="51" x14ac:dyDescent="0.2">
      <c r="A1174" s="17" t="s">
        <v>31</v>
      </c>
      <c r="B1174" s="14">
        <v>1000000</v>
      </c>
      <c r="C1174" s="14">
        <v>1000000</v>
      </c>
    </row>
    <row r="1175" spans="1:4" x14ac:dyDescent="0.2">
      <c r="A1175" s="16" t="s">
        <v>246</v>
      </c>
      <c r="B1175" s="14"/>
      <c r="C1175" s="14"/>
    </row>
    <row r="1176" spans="1:4" ht="25.5" x14ac:dyDescent="0.2">
      <c r="A1176" s="17" t="s">
        <v>32</v>
      </c>
      <c r="B1176" s="14">
        <v>1000000</v>
      </c>
      <c r="C1176" s="14">
        <v>1000000</v>
      </c>
    </row>
    <row r="1177" spans="1:4" ht="63.75" x14ac:dyDescent="0.2">
      <c r="A1177" s="17" t="s">
        <v>248</v>
      </c>
      <c r="B1177" s="14">
        <v>4500000</v>
      </c>
      <c r="C1177" s="14">
        <v>4500000</v>
      </c>
    </row>
    <row r="1178" spans="1:4" ht="114.75" x14ac:dyDescent="0.2">
      <c r="A1178" s="17" t="s">
        <v>1625</v>
      </c>
      <c r="B1178" s="14">
        <v>50000000</v>
      </c>
      <c r="C1178" s="14">
        <v>50000000</v>
      </c>
    </row>
    <row r="1179" spans="1:4" ht="38.25" x14ac:dyDescent="0.2">
      <c r="A1179" s="17" t="s">
        <v>937</v>
      </c>
      <c r="B1179" s="14">
        <v>15000000</v>
      </c>
      <c r="C1179" s="14">
        <v>15000000</v>
      </c>
    </row>
    <row r="1180" spans="1:4" ht="38.25" x14ac:dyDescent="0.2">
      <c r="A1180" s="17" t="s">
        <v>1297</v>
      </c>
      <c r="B1180" s="14">
        <v>5000000</v>
      </c>
      <c r="C1180" s="14">
        <v>5000000</v>
      </c>
    </row>
    <row r="1181" spans="1:4" ht="38.25" x14ac:dyDescent="0.2">
      <c r="A1181" s="17" t="s">
        <v>1298</v>
      </c>
      <c r="B1181" s="14">
        <v>1000000</v>
      </c>
      <c r="C1181" s="14">
        <v>1000000</v>
      </c>
    </row>
    <row r="1182" spans="1:4" ht="76.5" x14ac:dyDescent="0.2">
      <c r="A1182" s="17" t="s">
        <v>892</v>
      </c>
      <c r="B1182" s="14">
        <v>1700000</v>
      </c>
      <c r="D1182" s="14">
        <v>1700000</v>
      </c>
    </row>
    <row r="1183" spans="1:4" x14ac:dyDescent="0.2">
      <c r="A1183" s="18" t="s">
        <v>893</v>
      </c>
      <c r="B1183" s="14"/>
      <c r="D1183" s="14"/>
    </row>
    <row r="1184" spans="1:4" x14ac:dyDescent="0.2">
      <c r="A1184" s="16" t="s">
        <v>894</v>
      </c>
      <c r="B1184" s="14"/>
      <c r="D1184" s="14"/>
    </row>
    <row r="1185" spans="1:4" ht="25.5" x14ac:dyDescent="0.2">
      <c r="A1185" s="17" t="s">
        <v>895</v>
      </c>
      <c r="B1185" s="14">
        <v>1300000</v>
      </c>
      <c r="C1185" s="14">
        <v>1300000</v>
      </c>
    </row>
    <row r="1186" spans="1:4" x14ac:dyDescent="0.2">
      <c r="A1186" s="16" t="s">
        <v>896</v>
      </c>
      <c r="B1186" s="14"/>
      <c r="D1186" s="14"/>
    </row>
    <row r="1187" spans="1:4" ht="38.25" x14ac:dyDescent="0.2">
      <c r="A1187" s="17" t="s">
        <v>897</v>
      </c>
      <c r="B1187" s="14">
        <v>1100000</v>
      </c>
      <c r="C1187" s="14">
        <v>1100000</v>
      </c>
    </row>
    <row r="1188" spans="1:4" ht="38.25" x14ac:dyDescent="0.2">
      <c r="A1188" s="17" t="s">
        <v>898</v>
      </c>
      <c r="B1188" s="14">
        <v>2600000</v>
      </c>
      <c r="C1188" s="14">
        <v>2600000</v>
      </c>
    </row>
    <row r="1189" spans="1:4" x14ac:dyDescent="0.2">
      <c r="A1189" s="16" t="s">
        <v>782</v>
      </c>
      <c r="B1189" s="14"/>
      <c r="D1189" s="14"/>
    </row>
    <row r="1190" spans="1:4" ht="25.5" x14ac:dyDescent="0.2">
      <c r="A1190" s="17" t="s">
        <v>1436</v>
      </c>
      <c r="B1190" s="14">
        <v>1250000</v>
      </c>
      <c r="C1190" s="14">
        <v>1250000</v>
      </c>
    </row>
    <row r="1191" spans="1:4" x14ac:dyDescent="0.2">
      <c r="A1191" s="16" t="s">
        <v>1437</v>
      </c>
      <c r="B1191" s="14"/>
    </row>
    <row r="1192" spans="1:4" ht="38.25" x14ac:dyDescent="0.2">
      <c r="A1192" s="17" t="s">
        <v>1706</v>
      </c>
      <c r="B1192" s="14">
        <v>1100000</v>
      </c>
      <c r="C1192" s="14">
        <v>1100000</v>
      </c>
    </row>
    <row r="1193" spans="1:4" x14ac:dyDescent="0.2">
      <c r="A1193" s="18" t="s">
        <v>1707</v>
      </c>
      <c r="B1193" s="14"/>
      <c r="D1193" s="14"/>
    </row>
    <row r="1194" spans="1:4" x14ac:dyDescent="0.2">
      <c r="A1194" s="18" t="s">
        <v>1708</v>
      </c>
      <c r="B1194" s="14"/>
      <c r="D1194" s="14"/>
    </row>
    <row r="1195" spans="1:4" x14ac:dyDescent="0.2">
      <c r="A1195" s="16" t="s">
        <v>1268</v>
      </c>
      <c r="B1195" s="14"/>
      <c r="D1195" s="14"/>
    </row>
    <row r="1196" spans="1:4" ht="25.5" x14ac:dyDescent="0.2">
      <c r="A1196" s="17" t="s">
        <v>1709</v>
      </c>
      <c r="B1196" s="14">
        <v>4000000</v>
      </c>
      <c r="C1196" s="14">
        <v>4000000</v>
      </c>
    </row>
    <row r="1197" spans="1:4" x14ac:dyDescent="0.2">
      <c r="A1197" s="16" t="s">
        <v>1710</v>
      </c>
      <c r="B1197" s="14"/>
    </row>
    <row r="1198" spans="1:4" x14ac:dyDescent="0.2">
      <c r="A1198" s="17" t="s">
        <v>573</v>
      </c>
      <c r="B1198" s="14">
        <v>500000</v>
      </c>
      <c r="C1198" s="14">
        <v>500000</v>
      </c>
    </row>
    <row r="1199" spans="1:4" x14ac:dyDescent="0.2">
      <c r="A1199" s="16" t="s">
        <v>1711</v>
      </c>
      <c r="B1199" s="14"/>
      <c r="C1199" s="14"/>
    </row>
    <row r="1200" spans="1:4" ht="25.5" x14ac:dyDescent="0.2">
      <c r="A1200" s="17" t="s">
        <v>1712</v>
      </c>
      <c r="B1200" s="14">
        <v>500000</v>
      </c>
      <c r="C1200" s="14">
        <v>500000</v>
      </c>
    </row>
    <row r="1201" spans="1:4" ht="102" x14ac:dyDescent="0.2">
      <c r="A1201" s="17" t="s">
        <v>577</v>
      </c>
      <c r="B1201" s="14">
        <v>5000000</v>
      </c>
      <c r="C1201" s="14">
        <v>5000000</v>
      </c>
    </row>
    <row r="1202" spans="1:4" x14ac:dyDescent="0.2">
      <c r="A1202" s="17" t="s">
        <v>578</v>
      </c>
      <c r="B1202" s="14">
        <v>500000</v>
      </c>
      <c r="C1202" s="14">
        <v>500000</v>
      </c>
    </row>
    <row r="1203" spans="1:4" x14ac:dyDescent="0.2">
      <c r="A1203" s="17" t="s">
        <v>579</v>
      </c>
      <c r="B1203" s="14">
        <v>4000000</v>
      </c>
      <c r="C1203" s="14">
        <v>4000000</v>
      </c>
    </row>
    <row r="1204" spans="1:4" x14ac:dyDescent="0.2">
      <c r="A1204" s="17" t="s">
        <v>580</v>
      </c>
      <c r="B1204" s="14">
        <v>3000000</v>
      </c>
      <c r="D1204" s="14">
        <v>3000000</v>
      </c>
    </row>
    <row r="1205" spans="1:4" x14ac:dyDescent="0.2">
      <c r="A1205" s="17" t="s">
        <v>718</v>
      </c>
      <c r="B1205" s="14">
        <v>500000</v>
      </c>
      <c r="D1205" s="14">
        <v>500000</v>
      </c>
    </row>
    <row r="1206" spans="1:4" ht="25.5" x14ac:dyDescent="0.2">
      <c r="A1206" s="17" t="s">
        <v>1086</v>
      </c>
      <c r="B1206" s="14">
        <v>500000</v>
      </c>
      <c r="C1206" s="14">
        <v>500000</v>
      </c>
    </row>
    <row r="1207" spans="1:4" x14ac:dyDescent="0.2">
      <c r="A1207" s="16" t="s">
        <v>1087</v>
      </c>
      <c r="B1207" s="14"/>
    </row>
    <row r="1208" spans="1:4" x14ac:dyDescent="0.2">
      <c r="A1208" s="17" t="s">
        <v>1088</v>
      </c>
      <c r="B1208" s="14"/>
    </row>
    <row r="1209" spans="1:4" x14ac:dyDescent="0.2">
      <c r="A1209" s="19" t="s">
        <v>1089</v>
      </c>
      <c r="B1209" s="14">
        <v>500000</v>
      </c>
      <c r="D1209" s="14">
        <v>500000</v>
      </c>
    </row>
    <row r="1210" spans="1:4" ht="25.5" x14ac:dyDescent="0.2">
      <c r="A1210" s="19" t="s">
        <v>1090</v>
      </c>
      <c r="B1210" s="14">
        <v>2000000</v>
      </c>
      <c r="C1210" s="14">
        <v>2000000</v>
      </c>
    </row>
    <row r="1211" spans="1:4" x14ac:dyDescent="0.2">
      <c r="A1211" s="16" t="s">
        <v>1091</v>
      </c>
      <c r="B1211" s="14"/>
      <c r="D1211" s="14"/>
    </row>
    <row r="1212" spans="1:4" x14ac:dyDescent="0.2">
      <c r="A1212" s="17" t="s">
        <v>1092</v>
      </c>
      <c r="B1212" s="14">
        <v>500000</v>
      </c>
      <c r="D1212" s="14">
        <v>500000</v>
      </c>
    </row>
    <row r="1213" spans="1:4" x14ac:dyDescent="0.2">
      <c r="A1213" s="16" t="s">
        <v>1093</v>
      </c>
      <c r="B1213" s="14"/>
    </row>
    <row r="1214" spans="1:4" ht="25.5" x14ac:dyDescent="0.2">
      <c r="A1214" s="17" t="s">
        <v>1098</v>
      </c>
      <c r="B1214" s="14">
        <v>500000</v>
      </c>
      <c r="C1214" s="14">
        <v>500000</v>
      </c>
    </row>
    <row r="1215" spans="1:4" x14ac:dyDescent="0.2">
      <c r="A1215" s="16" t="s">
        <v>1099</v>
      </c>
      <c r="B1215" s="14"/>
    </row>
    <row r="1216" spans="1:4" ht="38.25" x14ac:dyDescent="0.2">
      <c r="A1216" s="17" t="s">
        <v>1528</v>
      </c>
      <c r="B1216" s="14">
        <v>2000000</v>
      </c>
      <c r="C1216" s="14">
        <v>2000000</v>
      </c>
    </row>
    <row r="1217" spans="1:4" x14ac:dyDescent="0.2">
      <c r="A1217" s="18" t="s">
        <v>1529</v>
      </c>
      <c r="B1217" s="14"/>
      <c r="C1217" s="14"/>
    </row>
    <row r="1218" spans="1:4" x14ac:dyDescent="0.2">
      <c r="A1218" s="16" t="s">
        <v>1268</v>
      </c>
      <c r="B1218" s="14"/>
      <c r="C1218" s="14"/>
    </row>
    <row r="1219" spans="1:4" ht="51" x14ac:dyDescent="0.2">
      <c r="A1219" s="17" t="s">
        <v>1530</v>
      </c>
      <c r="B1219" s="14">
        <v>1250000</v>
      </c>
      <c r="C1219" s="14">
        <v>1250000</v>
      </c>
    </row>
    <row r="1220" spans="1:4" x14ac:dyDescent="0.2">
      <c r="A1220" s="18" t="s">
        <v>1531</v>
      </c>
      <c r="B1220" s="14"/>
    </row>
    <row r="1221" spans="1:4" x14ac:dyDescent="0.2">
      <c r="A1221" s="16" t="s">
        <v>1475</v>
      </c>
      <c r="B1221" s="14"/>
    </row>
    <row r="1222" spans="1:4" ht="25.5" x14ac:dyDescent="0.2">
      <c r="A1222" s="17" t="s">
        <v>442</v>
      </c>
      <c r="B1222" s="14">
        <v>650000</v>
      </c>
      <c r="D1222" s="14">
        <v>650000</v>
      </c>
    </row>
    <row r="1223" spans="1:4" ht="25.5" x14ac:dyDescent="0.2">
      <c r="A1223" s="17" t="s">
        <v>1520</v>
      </c>
      <c r="B1223" s="14">
        <v>1800000</v>
      </c>
      <c r="D1223" s="14">
        <v>1800000</v>
      </c>
    </row>
    <row r="1224" spans="1:4" ht="38.25" x14ac:dyDescent="0.2">
      <c r="A1224" s="17" t="s">
        <v>1703</v>
      </c>
      <c r="B1224" s="14">
        <v>2500000</v>
      </c>
      <c r="C1224" s="14">
        <v>2500000</v>
      </c>
    </row>
    <row r="1225" spans="1:4" x14ac:dyDescent="0.2">
      <c r="A1225" s="18" t="s">
        <v>1704</v>
      </c>
      <c r="B1225" s="14"/>
    </row>
    <row r="1226" spans="1:4" x14ac:dyDescent="0.2">
      <c r="A1226" s="18" t="s">
        <v>1521</v>
      </c>
      <c r="B1226" s="14"/>
    </row>
    <row r="1227" spans="1:4" x14ac:dyDescent="0.2">
      <c r="A1227" s="18" t="s">
        <v>1522</v>
      </c>
      <c r="B1227" s="14"/>
    </row>
    <row r="1228" spans="1:4" x14ac:dyDescent="0.2">
      <c r="A1228" s="16" t="s">
        <v>1523</v>
      </c>
      <c r="B1228" s="14"/>
    </row>
    <row r="1229" spans="1:4" ht="38.25" x14ac:dyDescent="0.2">
      <c r="A1229" s="17" t="s">
        <v>1524</v>
      </c>
      <c r="B1229" s="14">
        <v>500000</v>
      </c>
      <c r="D1229" s="14">
        <v>500000</v>
      </c>
    </row>
    <row r="1230" spans="1:4" x14ac:dyDescent="0.2">
      <c r="A1230" s="16" t="s">
        <v>1525</v>
      </c>
      <c r="B1230" s="14"/>
    </row>
    <row r="1231" spans="1:4" ht="38.25" x14ac:dyDescent="0.2">
      <c r="A1231" s="17" t="s">
        <v>1526</v>
      </c>
      <c r="B1231" s="14">
        <v>3000000</v>
      </c>
      <c r="C1231" s="14">
        <v>3000000</v>
      </c>
    </row>
    <row r="1232" spans="1:4" x14ac:dyDescent="0.2">
      <c r="A1232" s="18" t="s">
        <v>1300</v>
      </c>
      <c r="B1232" s="14"/>
      <c r="C1232" s="14"/>
    </row>
    <row r="1233" spans="1:4" x14ac:dyDescent="0.2">
      <c r="A1233" s="18" t="s">
        <v>1301</v>
      </c>
      <c r="B1233" s="14"/>
      <c r="C1233" s="14"/>
    </row>
    <row r="1234" spans="1:4" x14ac:dyDescent="0.2">
      <c r="A1234" s="16" t="s">
        <v>1302</v>
      </c>
      <c r="B1234" s="14"/>
      <c r="C1234" s="14"/>
    </row>
    <row r="1235" spans="1:4" x14ac:dyDescent="0.2">
      <c r="A1235" s="17" t="s">
        <v>1303</v>
      </c>
      <c r="B1235" s="14">
        <v>2000000</v>
      </c>
      <c r="C1235" s="14">
        <v>2000000</v>
      </c>
    </row>
    <row r="1236" spans="1:4" x14ac:dyDescent="0.2">
      <c r="A1236" s="16" t="s">
        <v>1304</v>
      </c>
      <c r="B1236" s="14"/>
      <c r="C1236" s="14"/>
    </row>
    <row r="1237" spans="1:4" ht="25.5" x14ac:dyDescent="0.2">
      <c r="A1237" s="17" t="s">
        <v>1305</v>
      </c>
      <c r="B1237" s="14">
        <v>5000000</v>
      </c>
      <c r="C1237" s="14">
        <v>5000000</v>
      </c>
    </row>
    <row r="1238" spans="1:4" x14ac:dyDescent="0.2">
      <c r="A1238" s="16" t="s">
        <v>1306</v>
      </c>
      <c r="B1238" s="14"/>
    </row>
    <row r="1239" spans="1:4" ht="38.25" x14ac:dyDescent="0.2">
      <c r="A1239" s="17" t="s">
        <v>1723</v>
      </c>
      <c r="B1239" s="14">
        <v>2000000</v>
      </c>
      <c r="C1239" s="14">
        <v>2000000</v>
      </c>
    </row>
    <row r="1240" spans="1:4" ht="38.25" x14ac:dyDescent="0.2">
      <c r="A1240" s="17" t="s">
        <v>1100</v>
      </c>
      <c r="B1240" s="14">
        <v>2000000</v>
      </c>
      <c r="C1240" s="14">
        <v>2000000</v>
      </c>
    </row>
    <row r="1241" spans="1:4" x14ac:dyDescent="0.2">
      <c r="A1241" s="16" t="s">
        <v>1101</v>
      </c>
      <c r="B1241" s="14"/>
      <c r="D1241" s="14"/>
    </row>
    <row r="1242" spans="1:4" ht="25.5" x14ac:dyDescent="0.2">
      <c r="A1242" s="17" t="s">
        <v>823</v>
      </c>
      <c r="B1242" s="14">
        <v>2500000</v>
      </c>
      <c r="C1242" s="14">
        <v>2500000</v>
      </c>
    </row>
    <row r="1243" spans="1:4" ht="25.5" x14ac:dyDescent="0.2">
      <c r="A1243" s="17" t="s">
        <v>824</v>
      </c>
      <c r="B1243" s="14">
        <v>2000000</v>
      </c>
      <c r="C1243" s="14">
        <v>2000000</v>
      </c>
    </row>
    <row r="1244" spans="1:4" ht="38.25" x14ac:dyDescent="0.2">
      <c r="A1244" s="17" t="s">
        <v>1444</v>
      </c>
      <c r="B1244" s="14">
        <v>2300000</v>
      </c>
      <c r="C1244" s="14">
        <v>2300000</v>
      </c>
    </row>
    <row r="1245" spans="1:4" ht="38.25" x14ac:dyDescent="0.2">
      <c r="A1245" s="17" t="s">
        <v>825</v>
      </c>
      <c r="B1245" s="14">
        <v>1500000</v>
      </c>
      <c r="C1245" s="14">
        <v>1500000</v>
      </c>
    </row>
    <row r="1246" spans="1:4" ht="63.75" x14ac:dyDescent="0.2">
      <c r="A1246" s="17" t="s">
        <v>1097</v>
      </c>
      <c r="B1246" s="14">
        <v>3000000</v>
      </c>
      <c r="C1246" s="14">
        <v>3000000</v>
      </c>
    </row>
    <row r="1247" spans="1:4" ht="25.5" x14ac:dyDescent="0.2">
      <c r="A1247" s="17" t="s">
        <v>929</v>
      </c>
      <c r="B1247" s="14">
        <v>20000000</v>
      </c>
      <c r="C1247" s="14">
        <v>20000000</v>
      </c>
    </row>
    <row r="1248" spans="1:4" ht="51" x14ac:dyDescent="0.2">
      <c r="A1248" s="17" t="s">
        <v>930</v>
      </c>
      <c r="B1248" s="14">
        <v>2000000</v>
      </c>
      <c r="D1248" s="14">
        <v>2000000</v>
      </c>
    </row>
    <row r="1249" spans="1:4" ht="25.5" x14ac:dyDescent="0.2">
      <c r="A1249" s="17" t="s">
        <v>931</v>
      </c>
      <c r="B1249" s="14">
        <v>1000000</v>
      </c>
      <c r="C1249" s="14">
        <v>1000000</v>
      </c>
    </row>
    <row r="1250" spans="1:4" x14ac:dyDescent="0.2">
      <c r="A1250" s="17" t="s">
        <v>932</v>
      </c>
      <c r="B1250" s="14">
        <v>5000000</v>
      </c>
      <c r="C1250" s="14">
        <v>5000000</v>
      </c>
    </row>
    <row r="1251" spans="1:4" ht="25.5" x14ac:dyDescent="0.2">
      <c r="A1251" s="17" t="s">
        <v>933</v>
      </c>
      <c r="B1251" s="14">
        <v>1000000</v>
      </c>
      <c r="C1251" s="14">
        <v>1000000</v>
      </c>
    </row>
    <row r="1252" spans="1:4" ht="25.5" x14ac:dyDescent="0.2">
      <c r="A1252" s="17" t="s">
        <v>1410</v>
      </c>
      <c r="B1252" s="14">
        <v>2000000</v>
      </c>
      <c r="C1252" s="14">
        <v>2000000</v>
      </c>
    </row>
    <row r="1253" spans="1:4" ht="25.5" x14ac:dyDescent="0.2">
      <c r="A1253" s="17" t="s">
        <v>1411</v>
      </c>
      <c r="B1253" s="14">
        <v>2000000</v>
      </c>
      <c r="C1253" s="14">
        <v>2000000</v>
      </c>
    </row>
    <row r="1254" spans="1:4" ht="25.5" x14ac:dyDescent="0.2">
      <c r="A1254" s="17" t="s">
        <v>634</v>
      </c>
      <c r="B1254" s="14">
        <v>2000000</v>
      </c>
      <c r="C1254" s="14">
        <v>2000000</v>
      </c>
    </row>
    <row r="1255" spans="1:4" ht="25.5" x14ac:dyDescent="0.2">
      <c r="A1255" s="17" t="s">
        <v>635</v>
      </c>
      <c r="B1255" s="14">
        <v>1000000</v>
      </c>
      <c r="C1255" s="14">
        <v>1000000</v>
      </c>
    </row>
    <row r="1256" spans="1:4" ht="25.5" x14ac:dyDescent="0.2">
      <c r="A1256" s="17" t="s">
        <v>636</v>
      </c>
      <c r="B1256" s="14">
        <v>1000000</v>
      </c>
      <c r="C1256" s="14">
        <v>1000000</v>
      </c>
    </row>
    <row r="1257" spans="1:4" x14ac:dyDescent="0.2">
      <c r="A1257" s="17" t="s">
        <v>637</v>
      </c>
      <c r="B1257" s="14">
        <v>1000000</v>
      </c>
      <c r="C1257" s="14">
        <v>1000000</v>
      </c>
    </row>
    <row r="1258" spans="1:4" x14ac:dyDescent="0.2">
      <c r="A1258" s="18" t="s">
        <v>638</v>
      </c>
      <c r="B1258" s="14"/>
    </row>
    <row r="1259" spans="1:4" x14ac:dyDescent="0.2">
      <c r="A1259" s="16" t="s">
        <v>639</v>
      </c>
      <c r="B1259" s="14"/>
    </row>
    <row r="1260" spans="1:4" ht="25.5" x14ac:dyDescent="0.2">
      <c r="A1260" s="17" t="s">
        <v>640</v>
      </c>
      <c r="B1260" s="14">
        <v>4750000</v>
      </c>
      <c r="C1260" s="14">
        <v>4750000</v>
      </c>
    </row>
    <row r="1261" spans="1:4" ht="25.5" x14ac:dyDescent="0.2">
      <c r="A1261" s="17" t="s">
        <v>275</v>
      </c>
      <c r="B1261" s="14">
        <v>500000</v>
      </c>
      <c r="D1261" s="14">
        <v>500000</v>
      </c>
    </row>
    <row r="1262" spans="1:4" ht="25.5" x14ac:dyDescent="0.2">
      <c r="A1262" s="17" t="s">
        <v>276</v>
      </c>
      <c r="B1262" s="14">
        <v>2000000</v>
      </c>
      <c r="C1262" s="14">
        <v>2000000</v>
      </c>
    </row>
    <row r="1263" spans="1:4" ht="63.75" x14ac:dyDescent="0.2">
      <c r="A1263" s="17" t="s">
        <v>1740</v>
      </c>
      <c r="B1263" s="14">
        <v>8200000</v>
      </c>
      <c r="C1263" s="14">
        <v>8200000</v>
      </c>
    </row>
    <row r="1264" spans="1:4" x14ac:dyDescent="0.2">
      <c r="A1264" s="16" t="s">
        <v>1536</v>
      </c>
      <c r="B1264" s="14"/>
    </row>
    <row r="1265" spans="1:4" ht="25.5" x14ac:dyDescent="0.2">
      <c r="A1265" s="17" t="s">
        <v>1537</v>
      </c>
      <c r="B1265" s="14">
        <v>3000000</v>
      </c>
      <c r="C1265" s="14">
        <v>3000000</v>
      </c>
    </row>
    <row r="1266" spans="1:4" x14ac:dyDescent="0.2">
      <c r="A1266" s="17" t="s">
        <v>1337</v>
      </c>
      <c r="B1266" s="14">
        <v>3000000</v>
      </c>
      <c r="C1266" s="14">
        <v>3000000</v>
      </c>
    </row>
    <row r="1267" spans="1:4" x14ac:dyDescent="0.2">
      <c r="A1267" s="17" t="s">
        <v>1274</v>
      </c>
      <c r="B1267" s="14">
        <v>1000000</v>
      </c>
      <c r="C1267" s="14">
        <v>1000000</v>
      </c>
    </row>
    <row r="1268" spans="1:4" ht="25.5" x14ac:dyDescent="0.2">
      <c r="A1268" s="17" t="s">
        <v>1769</v>
      </c>
      <c r="B1268" s="14">
        <v>500000</v>
      </c>
      <c r="C1268" s="14">
        <v>500000</v>
      </c>
    </row>
    <row r="1269" spans="1:4" x14ac:dyDescent="0.2">
      <c r="A1269" s="16" t="s">
        <v>1755</v>
      </c>
      <c r="B1269" s="14"/>
      <c r="C1269" s="14"/>
      <c r="D1269" s="14"/>
    </row>
    <row r="1270" spans="1:4" ht="25.5" x14ac:dyDescent="0.2">
      <c r="A1270" s="17" t="s">
        <v>399</v>
      </c>
      <c r="B1270" s="14">
        <v>500000</v>
      </c>
      <c r="C1270" s="14"/>
      <c r="D1270" s="14">
        <v>500000</v>
      </c>
    </row>
    <row r="1271" spans="1:4" x14ac:dyDescent="0.2">
      <c r="A1271" s="16" t="s">
        <v>1756</v>
      </c>
      <c r="B1271" s="14"/>
    </row>
    <row r="1272" spans="1:4" ht="25.5" x14ac:dyDescent="0.2">
      <c r="A1272" s="17" t="s">
        <v>399</v>
      </c>
      <c r="B1272" s="14">
        <v>500000</v>
      </c>
      <c r="D1272" s="14">
        <v>500000</v>
      </c>
    </row>
    <row r="1273" spans="1:4" x14ac:dyDescent="0.2">
      <c r="A1273" s="16" t="s">
        <v>1757</v>
      </c>
      <c r="B1273" s="14"/>
    </row>
    <row r="1274" spans="1:4" ht="25.5" x14ac:dyDescent="0.2">
      <c r="A1274" s="17" t="s">
        <v>399</v>
      </c>
      <c r="B1274" s="14">
        <v>500000</v>
      </c>
      <c r="D1274" s="14">
        <v>500000</v>
      </c>
    </row>
    <row r="1275" spans="1:4" x14ac:dyDescent="0.2">
      <c r="A1275" s="16" t="s">
        <v>1481</v>
      </c>
      <c r="B1275" s="14"/>
    </row>
    <row r="1276" spans="1:4" ht="25.5" x14ac:dyDescent="0.2">
      <c r="A1276" s="17" t="s">
        <v>399</v>
      </c>
      <c r="B1276" s="14">
        <v>500000</v>
      </c>
      <c r="D1276" s="14">
        <v>500000</v>
      </c>
    </row>
    <row r="1277" spans="1:4" x14ac:dyDescent="0.2">
      <c r="A1277" s="16" t="s">
        <v>1482</v>
      </c>
      <c r="B1277" s="14"/>
    </row>
    <row r="1278" spans="1:4" ht="25.5" x14ac:dyDescent="0.2">
      <c r="A1278" s="17" t="s">
        <v>399</v>
      </c>
      <c r="B1278" s="14">
        <v>500000</v>
      </c>
      <c r="D1278" s="14">
        <v>500000</v>
      </c>
    </row>
    <row r="1279" spans="1:4" x14ac:dyDescent="0.2">
      <c r="A1279" s="16" t="s">
        <v>1483</v>
      </c>
      <c r="B1279" s="14"/>
    </row>
    <row r="1280" spans="1:4" ht="25.5" x14ac:dyDescent="0.2">
      <c r="A1280" s="17" t="s">
        <v>399</v>
      </c>
      <c r="B1280" s="14">
        <v>500000</v>
      </c>
      <c r="D1280" s="14">
        <v>500000</v>
      </c>
    </row>
    <row r="1281" spans="1:4" x14ac:dyDescent="0.2">
      <c r="A1281" s="16" t="s">
        <v>1484</v>
      </c>
      <c r="B1281" s="14"/>
    </row>
    <row r="1282" spans="1:4" ht="25.5" x14ac:dyDescent="0.2">
      <c r="A1282" s="17" t="s">
        <v>399</v>
      </c>
      <c r="B1282" s="14">
        <v>500000</v>
      </c>
      <c r="D1282" s="14">
        <v>500000</v>
      </c>
    </row>
    <row r="1283" spans="1:4" x14ac:dyDescent="0.2">
      <c r="A1283" s="16" t="s">
        <v>1485</v>
      </c>
      <c r="B1283" s="14"/>
    </row>
    <row r="1284" spans="1:4" ht="25.5" x14ac:dyDescent="0.2">
      <c r="A1284" s="17" t="s">
        <v>399</v>
      </c>
      <c r="B1284" s="14">
        <v>500000</v>
      </c>
      <c r="D1284" s="14">
        <v>500000</v>
      </c>
    </row>
    <row r="1285" spans="1:4" x14ac:dyDescent="0.2">
      <c r="A1285" s="16" t="s">
        <v>1486</v>
      </c>
      <c r="B1285" s="14"/>
    </row>
    <row r="1286" spans="1:4" ht="25.5" x14ac:dyDescent="0.2">
      <c r="A1286" s="17" t="s">
        <v>399</v>
      </c>
      <c r="B1286" s="14">
        <v>500000</v>
      </c>
      <c r="D1286" s="14">
        <v>500000</v>
      </c>
    </row>
    <row r="1287" spans="1:4" x14ac:dyDescent="0.2">
      <c r="A1287" s="16" t="s">
        <v>1487</v>
      </c>
      <c r="B1287" s="14"/>
    </row>
    <row r="1288" spans="1:4" ht="25.5" x14ac:dyDescent="0.2">
      <c r="A1288" s="17" t="s">
        <v>399</v>
      </c>
      <c r="B1288" s="14">
        <v>500000</v>
      </c>
      <c r="D1288" s="14">
        <v>500000</v>
      </c>
    </row>
    <row r="1289" spans="1:4" x14ac:dyDescent="0.2">
      <c r="A1289" s="16" t="s">
        <v>1488</v>
      </c>
      <c r="B1289" s="14"/>
    </row>
    <row r="1290" spans="1:4" ht="25.5" x14ac:dyDescent="0.2">
      <c r="A1290" s="17" t="s">
        <v>399</v>
      </c>
      <c r="B1290" s="14">
        <v>500000</v>
      </c>
      <c r="D1290" s="14">
        <v>500000</v>
      </c>
    </row>
    <row r="1291" spans="1:4" x14ac:dyDescent="0.2">
      <c r="A1291" s="16" t="s">
        <v>1489</v>
      </c>
      <c r="B1291" s="14"/>
    </row>
    <row r="1292" spans="1:4" ht="25.5" x14ac:dyDescent="0.2">
      <c r="A1292" s="17" t="s">
        <v>399</v>
      </c>
      <c r="B1292" s="14">
        <v>500000</v>
      </c>
      <c r="D1292" s="14">
        <v>500000</v>
      </c>
    </row>
    <row r="1293" spans="1:4" x14ac:dyDescent="0.2">
      <c r="A1293" s="16" t="s">
        <v>1611</v>
      </c>
      <c r="B1293" s="14"/>
    </row>
    <row r="1294" spans="1:4" ht="25.5" x14ac:dyDescent="0.2">
      <c r="A1294" s="17" t="s">
        <v>399</v>
      </c>
      <c r="B1294" s="14">
        <v>500000</v>
      </c>
      <c r="D1294" s="14">
        <v>500000</v>
      </c>
    </row>
    <row r="1295" spans="1:4" x14ac:dyDescent="0.2">
      <c r="A1295" s="16" t="s">
        <v>1612</v>
      </c>
      <c r="B1295" s="14"/>
    </row>
    <row r="1296" spans="1:4" ht="25.5" x14ac:dyDescent="0.2">
      <c r="A1296" s="17" t="s">
        <v>399</v>
      </c>
      <c r="B1296" s="14">
        <v>500000</v>
      </c>
      <c r="D1296" s="14">
        <v>500000</v>
      </c>
    </row>
    <row r="1297" spans="1:4" x14ac:dyDescent="0.2">
      <c r="A1297" s="16" t="s">
        <v>1613</v>
      </c>
      <c r="B1297" s="14"/>
    </row>
    <row r="1298" spans="1:4" ht="25.5" x14ac:dyDescent="0.2">
      <c r="A1298" s="17" t="s">
        <v>399</v>
      </c>
      <c r="B1298" s="14">
        <v>500000</v>
      </c>
      <c r="D1298" s="14">
        <v>500000</v>
      </c>
    </row>
    <row r="1299" spans="1:4" x14ac:dyDescent="0.2">
      <c r="A1299" s="16" t="s">
        <v>1614</v>
      </c>
      <c r="B1299" s="14"/>
    </row>
    <row r="1300" spans="1:4" ht="25.5" x14ac:dyDescent="0.2">
      <c r="A1300" s="17" t="s">
        <v>399</v>
      </c>
      <c r="B1300" s="14">
        <v>500000</v>
      </c>
      <c r="D1300" s="14">
        <v>500000</v>
      </c>
    </row>
    <row r="1301" spans="1:4" x14ac:dyDescent="0.2">
      <c r="A1301" s="16" t="s">
        <v>1615</v>
      </c>
      <c r="B1301" s="14"/>
    </row>
    <row r="1302" spans="1:4" ht="25.5" x14ac:dyDescent="0.2">
      <c r="A1302" s="17" t="s">
        <v>399</v>
      </c>
      <c r="B1302" s="14">
        <v>500000</v>
      </c>
      <c r="D1302" s="14">
        <v>500000</v>
      </c>
    </row>
    <row r="1303" spans="1:4" x14ac:dyDescent="0.2">
      <c r="A1303" s="16" t="s">
        <v>1616</v>
      </c>
      <c r="B1303" s="14"/>
    </row>
    <row r="1304" spans="1:4" ht="25.5" x14ac:dyDescent="0.2">
      <c r="A1304" s="17" t="s">
        <v>399</v>
      </c>
      <c r="B1304" s="14">
        <v>500000</v>
      </c>
      <c r="D1304" s="14">
        <v>500000</v>
      </c>
    </row>
    <row r="1305" spans="1:4" x14ac:dyDescent="0.2">
      <c r="A1305" s="16" t="s">
        <v>1617</v>
      </c>
      <c r="B1305" s="14"/>
    </row>
    <row r="1306" spans="1:4" ht="25.5" x14ac:dyDescent="0.2">
      <c r="A1306" s="17" t="s">
        <v>399</v>
      </c>
      <c r="B1306" s="14">
        <v>500000</v>
      </c>
      <c r="D1306" s="14">
        <v>500000</v>
      </c>
    </row>
    <row r="1307" spans="1:4" x14ac:dyDescent="0.2">
      <c r="A1307" s="16" t="s">
        <v>1618</v>
      </c>
      <c r="B1307" s="14"/>
    </row>
    <row r="1308" spans="1:4" ht="25.5" x14ac:dyDescent="0.2">
      <c r="A1308" s="17" t="s">
        <v>399</v>
      </c>
      <c r="B1308" s="14">
        <v>500000</v>
      </c>
      <c r="D1308" s="14">
        <v>500000</v>
      </c>
    </row>
    <row r="1309" spans="1:4" x14ac:dyDescent="0.2">
      <c r="A1309" s="16" t="s">
        <v>1619</v>
      </c>
      <c r="B1309" s="14"/>
    </row>
    <row r="1310" spans="1:4" ht="25.5" x14ac:dyDescent="0.2">
      <c r="A1310" s="17" t="s">
        <v>399</v>
      </c>
      <c r="B1310" s="14">
        <v>500000</v>
      </c>
      <c r="D1310" s="14">
        <v>500000</v>
      </c>
    </row>
    <row r="1311" spans="1:4" x14ac:dyDescent="0.2">
      <c r="A1311" s="16" t="s">
        <v>1620</v>
      </c>
      <c r="B1311" s="14"/>
    </row>
    <row r="1312" spans="1:4" ht="25.5" x14ac:dyDescent="0.2">
      <c r="A1312" s="17" t="s">
        <v>399</v>
      </c>
      <c r="B1312" s="14">
        <v>500000</v>
      </c>
      <c r="D1312" s="14">
        <v>500000</v>
      </c>
    </row>
    <row r="1313" spans="1:4" x14ac:dyDescent="0.2">
      <c r="A1313" s="16" t="s">
        <v>1621</v>
      </c>
      <c r="B1313" s="14"/>
    </row>
    <row r="1314" spans="1:4" ht="25.5" x14ac:dyDescent="0.2">
      <c r="A1314" s="17" t="s">
        <v>399</v>
      </c>
      <c r="B1314" s="14">
        <v>500000</v>
      </c>
      <c r="D1314" s="14">
        <v>500000</v>
      </c>
    </row>
    <row r="1315" spans="1:4" x14ac:dyDescent="0.2">
      <c r="A1315" s="16" t="s">
        <v>1492</v>
      </c>
      <c r="B1315" s="14"/>
    </row>
    <row r="1316" spans="1:4" ht="25.5" x14ac:dyDescent="0.2">
      <c r="A1316" s="17" t="s">
        <v>399</v>
      </c>
      <c r="B1316" s="14">
        <v>500000</v>
      </c>
      <c r="D1316" s="14">
        <v>500000</v>
      </c>
    </row>
    <row r="1317" spans="1:4" x14ac:dyDescent="0.2">
      <c r="A1317" s="16" t="s">
        <v>1493</v>
      </c>
      <c r="B1317" s="14"/>
    </row>
    <row r="1318" spans="1:4" ht="25.5" x14ac:dyDescent="0.2">
      <c r="A1318" s="17" t="s">
        <v>399</v>
      </c>
      <c r="B1318" s="14">
        <v>500000</v>
      </c>
      <c r="D1318" s="14">
        <v>500000</v>
      </c>
    </row>
    <row r="1319" spans="1:4" x14ac:dyDescent="0.2">
      <c r="A1319" s="16" t="s">
        <v>1341</v>
      </c>
      <c r="B1319" s="14"/>
    </row>
    <row r="1320" spans="1:4" ht="25.5" x14ac:dyDescent="0.2">
      <c r="A1320" s="17" t="s">
        <v>399</v>
      </c>
      <c r="B1320" s="14">
        <v>500000</v>
      </c>
      <c r="D1320" s="14">
        <v>500000</v>
      </c>
    </row>
    <row r="1321" spans="1:4" ht="25.5" x14ac:dyDescent="0.2">
      <c r="A1321" s="16" t="s">
        <v>1342</v>
      </c>
      <c r="B1321" s="14"/>
    </row>
    <row r="1322" spans="1:4" ht="38.25" x14ac:dyDescent="0.2">
      <c r="A1322" s="17" t="s">
        <v>1343</v>
      </c>
      <c r="B1322" s="14">
        <v>3100000</v>
      </c>
      <c r="C1322" s="14">
        <v>3100000</v>
      </c>
    </row>
    <row r="1323" spans="1:4" x14ac:dyDescent="0.2">
      <c r="A1323" s="18" t="s">
        <v>1344</v>
      </c>
      <c r="B1323" s="14"/>
    </row>
    <row r="1324" spans="1:4" x14ac:dyDescent="0.2">
      <c r="A1324" s="16" t="s">
        <v>1475</v>
      </c>
      <c r="B1324" s="14"/>
    </row>
    <row r="1325" spans="1:4" ht="25.5" x14ac:dyDescent="0.2">
      <c r="A1325" s="17" t="s">
        <v>1345</v>
      </c>
      <c r="B1325" s="14">
        <v>1200000</v>
      </c>
      <c r="C1325" s="14">
        <v>1200000</v>
      </c>
    </row>
    <row r="1326" spans="1:4" ht="51" x14ac:dyDescent="0.2">
      <c r="A1326" s="17" t="s">
        <v>1172</v>
      </c>
      <c r="B1326" s="14">
        <v>6000000</v>
      </c>
      <c r="C1326" s="14">
        <v>6000000</v>
      </c>
    </row>
    <row r="1327" spans="1:4" ht="38.25" x14ac:dyDescent="0.2">
      <c r="A1327" s="17" t="s">
        <v>1581</v>
      </c>
      <c r="B1327" s="14">
        <v>7345000</v>
      </c>
      <c r="C1327" s="14">
        <v>7345000</v>
      </c>
    </row>
    <row r="1328" spans="1:4" ht="25.5" x14ac:dyDescent="0.2">
      <c r="A1328" s="17" t="s">
        <v>1582</v>
      </c>
      <c r="B1328" s="14">
        <v>2000000</v>
      </c>
      <c r="C1328" s="14">
        <v>2000000</v>
      </c>
    </row>
    <row r="1329" spans="1:4" ht="25.5" x14ac:dyDescent="0.2">
      <c r="A1329" s="17" t="s">
        <v>1167</v>
      </c>
      <c r="B1329" s="14">
        <v>3250000</v>
      </c>
      <c r="C1329" s="14">
        <v>3250000</v>
      </c>
    </row>
    <row r="1330" spans="1:4" ht="25.5" x14ac:dyDescent="0.2">
      <c r="A1330" s="17" t="s">
        <v>981</v>
      </c>
      <c r="B1330" s="14">
        <v>24000000</v>
      </c>
      <c r="D1330" s="14">
        <v>24000000</v>
      </c>
    </row>
    <row r="1331" spans="1:4" x14ac:dyDescent="0.2">
      <c r="A1331" s="17" t="s">
        <v>982</v>
      </c>
      <c r="B1331" s="14">
        <v>2500000</v>
      </c>
      <c r="C1331" s="14">
        <v>2500000</v>
      </c>
    </row>
    <row r="1332" spans="1:4" ht="25.5" x14ac:dyDescent="0.2">
      <c r="A1332" s="17" t="s">
        <v>983</v>
      </c>
      <c r="B1332" s="14">
        <v>15000000</v>
      </c>
      <c r="C1332" s="14">
        <v>15000000</v>
      </c>
    </row>
    <row r="1333" spans="1:4" ht="25.5" x14ac:dyDescent="0.2">
      <c r="A1333" s="17" t="s">
        <v>984</v>
      </c>
      <c r="B1333" s="14">
        <v>1350000</v>
      </c>
      <c r="C1333" s="14">
        <v>1350000</v>
      </c>
    </row>
    <row r="1334" spans="1:4" ht="38.25" x14ac:dyDescent="0.2">
      <c r="A1334" s="17" t="s">
        <v>1348</v>
      </c>
      <c r="B1334" s="14">
        <v>4000000</v>
      </c>
      <c r="C1334" s="14">
        <v>4000000</v>
      </c>
    </row>
    <row r="1335" spans="1:4" ht="38.25" x14ac:dyDescent="0.2">
      <c r="A1335" s="17" t="s">
        <v>1349</v>
      </c>
      <c r="B1335" s="14">
        <v>5000000</v>
      </c>
      <c r="C1335" s="14">
        <v>5000000</v>
      </c>
    </row>
    <row r="1336" spans="1:4" ht="51" x14ac:dyDescent="0.2">
      <c r="A1336" s="17" t="s">
        <v>1350</v>
      </c>
      <c r="B1336" s="14">
        <v>10000000</v>
      </c>
      <c r="D1336" s="14">
        <v>10000000</v>
      </c>
    </row>
    <row r="1337" spans="1:4" x14ac:dyDescent="0.2">
      <c r="A1337" s="17" t="s">
        <v>1351</v>
      </c>
      <c r="B1337" s="14">
        <v>3000000</v>
      </c>
      <c r="C1337" s="14">
        <v>3000000</v>
      </c>
    </row>
    <row r="1338" spans="1:4" ht="38.25" x14ac:dyDescent="0.2">
      <c r="A1338" s="17" t="s">
        <v>1171</v>
      </c>
      <c r="B1338" s="14">
        <v>1000000</v>
      </c>
      <c r="C1338" s="14">
        <v>1000000</v>
      </c>
    </row>
    <row r="1339" spans="1:4" ht="25.5" x14ac:dyDescent="0.2">
      <c r="A1339" s="17" t="s">
        <v>856</v>
      </c>
      <c r="B1339" s="14">
        <v>2500000</v>
      </c>
      <c r="C1339" s="14">
        <v>2500000</v>
      </c>
    </row>
    <row r="1340" spans="1:4" ht="25.5" x14ac:dyDescent="0.2">
      <c r="A1340" s="17" t="s">
        <v>857</v>
      </c>
      <c r="B1340" s="14">
        <v>1800000</v>
      </c>
      <c r="C1340" s="14">
        <v>1800000</v>
      </c>
    </row>
    <row r="1341" spans="1:4" ht="51" x14ac:dyDescent="0.2">
      <c r="A1341" s="17" t="s">
        <v>858</v>
      </c>
      <c r="B1341" s="14">
        <v>2000000</v>
      </c>
      <c r="C1341" s="14">
        <v>2000000</v>
      </c>
    </row>
    <row r="1342" spans="1:4" ht="25.5" x14ac:dyDescent="0.2">
      <c r="A1342" s="17" t="s">
        <v>859</v>
      </c>
      <c r="B1342" s="14">
        <v>2500000</v>
      </c>
      <c r="D1342" s="14">
        <v>2500000</v>
      </c>
    </row>
    <row r="1343" spans="1:4" ht="76.5" x14ac:dyDescent="0.2">
      <c r="A1343" s="17" t="s">
        <v>1579</v>
      </c>
      <c r="B1343" s="14">
        <v>10000000</v>
      </c>
      <c r="D1343" s="14">
        <v>10000000</v>
      </c>
    </row>
    <row r="1344" spans="1:4" ht="25.5" x14ac:dyDescent="0.2">
      <c r="A1344" s="16" t="s">
        <v>1580</v>
      </c>
      <c r="B1344" s="14"/>
    </row>
    <row r="1345" spans="1:4" ht="76.5" x14ac:dyDescent="0.2">
      <c r="A1345" s="17" t="s">
        <v>855</v>
      </c>
      <c r="B1345" s="14">
        <v>10000000</v>
      </c>
      <c r="D1345" s="14">
        <v>10000000</v>
      </c>
    </row>
    <row r="1346" spans="1:4" ht="89.25" x14ac:dyDescent="0.2">
      <c r="A1346" s="17" t="s">
        <v>755</v>
      </c>
      <c r="B1346" s="14">
        <v>4500000</v>
      </c>
      <c r="C1346" s="14">
        <v>4500000</v>
      </c>
    </row>
    <row r="1347" spans="1:4" x14ac:dyDescent="0.2">
      <c r="A1347" s="16" t="s">
        <v>756</v>
      </c>
      <c r="B1347" s="14"/>
    </row>
    <row r="1348" spans="1:4" ht="51" x14ac:dyDescent="0.2">
      <c r="A1348" s="17" t="s">
        <v>761</v>
      </c>
      <c r="B1348" s="14">
        <v>750000</v>
      </c>
      <c r="C1348" s="14">
        <v>750000</v>
      </c>
    </row>
    <row r="1349" spans="1:4" x14ac:dyDescent="0.2">
      <c r="A1349" s="16" t="s">
        <v>762</v>
      </c>
      <c r="B1349" s="14"/>
      <c r="D1349" s="14"/>
    </row>
    <row r="1350" spans="1:4" ht="38.25" x14ac:dyDescent="0.2">
      <c r="A1350" s="17" t="s">
        <v>412</v>
      </c>
      <c r="B1350" s="14">
        <v>1600000</v>
      </c>
      <c r="C1350" s="14">
        <v>1600000</v>
      </c>
    </row>
    <row r="1351" spans="1:4" x14ac:dyDescent="0.2">
      <c r="A1351" s="16" t="s">
        <v>413</v>
      </c>
      <c r="B1351" s="14"/>
    </row>
    <row r="1352" spans="1:4" ht="25.5" x14ac:dyDescent="0.2">
      <c r="A1352" s="17" t="s">
        <v>414</v>
      </c>
      <c r="B1352" s="14">
        <v>2000000</v>
      </c>
      <c r="C1352" s="14">
        <v>2000000</v>
      </c>
    </row>
    <row r="1353" spans="1:4" x14ac:dyDescent="0.2">
      <c r="A1353" s="16" t="s">
        <v>415</v>
      </c>
      <c r="B1353" s="14"/>
      <c r="C1353" s="14"/>
    </row>
    <row r="1354" spans="1:4" ht="63.75" x14ac:dyDescent="0.2">
      <c r="A1354" s="17" t="s">
        <v>344</v>
      </c>
      <c r="B1354" s="14">
        <v>450000</v>
      </c>
      <c r="C1354" s="14">
        <v>450000</v>
      </c>
    </row>
    <row r="1355" spans="1:4" x14ac:dyDescent="0.2">
      <c r="A1355" s="16" t="s">
        <v>345</v>
      </c>
      <c r="B1355" s="14"/>
    </row>
    <row r="1356" spans="1:4" ht="25.5" x14ac:dyDescent="0.2">
      <c r="A1356" s="17" t="s">
        <v>438</v>
      </c>
      <c r="B1356" s="14">
        <v>700000</v>
      </c>
      <c r="D1356" s="14">
        <v>700000</v>
      </c>
    </row>
    <row r="1357" spans="1:4" ht="25.5" x14ac:dyDescent="0.2">
      <c r="A1357" s="17" t="s">
        <v>439</v>
      </c>
      <c r="B1357" s="14">
        <v>1000000</v>
      </c>
      <c r="C1357" s="14">
        <v>1000000</v>
      </c>
    </row>
    <row r="1358" spans="1:4" x14ac:dyDescent="0.2">
      <c r="A1358" s="18" t="s">
        <v>341</v>
      </c>
      <c r="B1358" s="14"/>
    </row>
    <row r="1359" spans="1:4" x14ac:dyDescent="0.2">
      <c r="A1359" s="18" t="s">
        <v>81</v>
      </c>
      <c r="B1359" s="14"/>
    </row>
    <row r="1360" spans="1:4" x14ac:dyDescent="0.2">
      <c r="A1360" s="16" t="s">
        <v>1475</v>
      </c>
      <c r="B1360" s="14"/>
    </row>
    <row r="1361" spans="1:4" ht="63.75" x14ac:dyDescent="0.2">
      <c r="A1361" s="17" t="s">
        <v>29</v>
      </c>
      <c r="B1361" s="14">
        <v>250000</v>
      </c>
      <c r="D1361" s="14">
        <v>250000</v>
      </c>
    </row>
    <row r="1362" spans="1:4" ht="38.25" x14ac:dyDescent="0.2">
      <c r="A1362" s="17" t="s">
        <v>1222</v>
      </c>
      <c r="B1362" s="14">
        <v>3000000</v>
      </c>
      <c r="C1362" s="14">
        <v>3000000</v>
      </c>
    </row>
    <row r="1363" spans="1:4" ht="25.5" x14ac:dyDescent="0.2">
      <c r="A1363" s="17" t="s">
        <v>1223</v>
      </c>
      <c r="B1363" s="14">
        <v>2000000</v>
      </c>
      <c r="C1363" s="14">
        <v>2000000</v>
      </c>
    </row>
    <row r="1364" spans="1:4" ht="76.5" x14ac:dyDescent="0.2">
      <c r="A1364" s="17" t="s">
        <v>363</v>
      </c>
      <c r="B1364" s="14">
        <v>1000000</v>
      </c>
      <c r="C1364" s="14">
        <v>1000000</v>
      </c>
    </row>
    <row r="1365" spans="1:4" ht="25.5" x14ac:dyDescent="0.2">
      <c r="A1365" s="17" t="s">
        <v>364</v>
      </c>
      <c r="B1365" s="14">
        <v>2000000</v>
      </c>
      <c r="D1365" s="14">
        <v>2000000</v>
      </c>
    </row>
    <row r="1366" spans="1:4" ht="51" x14ac:dyDescent="0.2">
      <c r="A1366" s="17" t="s">
        <v>3</v>
      </c>
      <c r="B1366" s="14">
        <v>3000000</v>
      </c>
      <c r="C1366" s="14">
        <v>3000000</v>
      </c>
    </row>
    <row r="1367" spans="1:4" ht="76.5" x14ac:dyDescent="0.2">
      <c r="A1367" s="17" t="s">
        <v>4</v>
      </c>
      <c r="B1367" s="14">
        <v>15000000</v>
      </c>
      <c r="C1367" s="14">
        <v>15000000</v>
      </c>
    </row>
    <row r="1368" spans="1:4" ht="38.25" x14ac:dyDescent="0.2">
      <c r="A1368" s="17" t="s">
        <v>5</v>
      </c>
      <c r="B1368" s="14">
        <v>5000000</v>
      </c>
      <c r="C1368" s="14">
        <v>5000000</v>
      </c>
    </row>
    <row r="1369" spans="1:4" ht="38.25" x14ac:dyDescent="0.2">
      <c r="A1369" s="17" t="s">
        <v>6</v>
      </c>
      <c r="B1369" s="14">
        <v>2000000</v>
      </c>
      <c r="D1369" s="14">
        <v>2000000</v>
      </c>
    </row>
    <row r="1370" spans="1:4" x14ac:dyDescent="0.2">
      <c r="A1370" s="16" t="s">
        <v>408</v>
      </c>
      <c r="B1370" s="14"/>
    </row>
    <row r="1371" spans="1:4" ht="76.5" x14ac:dyDescent="0.2">
      <c r="A1371" s="17" t="s">
        <v>259</v>
      </c>
      <c r="B1371" s="14">
        <v>1100000</v>
      </c>
      <c r="C1371" s="14">
        <v>1100000</v>
      </c>
    </row>
    <row r="1372" spans="1:4" ht="38.25" x14ac:dyDescent="0.2">
      <c r="A1372" s="17" t="s">
        <v>260</v>
      </c>
      <c r="B1372" s="14">
        <v>5000000</v>
      </c>
      <c r="C1372" s="14">
        <v>5000000</v>
      </c>
    </row>
    <row r="1373" spans="1:4" ht="25.5" x14ac:dyDescent="0.2">
      <c r="A1373" s="17" t="s">
        <v>234</v>
      </c>
      <c r="B1373" s="14">
        <v>2500000</v>
      </c>
      <c r="C1373" s="14">
        <v>2500000</v>
      </c>
    </row>
    <row r="1374" spans="1:4" x14ac:dyDescent="0.2">
      <c r="A1374" s="16" t="s">
        <v>235</v>
      </c>
      <c r="B1374" s="14"/>
      <c r="D1374" s="14"/>
    </row>
    <row r="1375" spans="1:4" ht="25.5" x14ac:dyDescent="0.2">
      <c r="A1375" s="17" t="s">
        <v>236</v>
      </c>
      <c r="B1375" s="14">
        <v>500000</v>
      </c>
      <c r="C1375" s="14">
        <v>500000</v>
      </c>
    </row>
    <row r="1376" spans="1:4" x14ac:dyDescent="0.2">
      <c r="A1376" s="16" t="s">
        <v>237</v>
      </c>
      <c r="B1376" s="14"/>
    </row>
    <row r="1377" spans="1:4" ht="38.25" x14ac:dyDescent="0.2">
      <c r="A1377" s="17" t="s">
        <v>873</v>
      </c>
      <c r="B1377" s="14">
        <v>3000000</v>
      </c>
      <c r="D1377" s="14">
        <v>3000000</v>
      </c>
    </row>
    <row r="1378" spans="1:4" ht="25.5" x14ac:dyDescent="0.2">
      <c r="A1378" s="16" t="s">
        <v>1189</v>
      </c>
      <c r="B1378" s="14"/>
      <c r="D1378" s="14"/>
    </row>
    <row r="1379" spans="1:4" ht="25.5" x14ac:dyDescent="0.2">
      <c r="A1379" s="17" t="s">
        <v>1190</v>
      </c>
      <c r="B1379" s="14">
        <v>500000</v>
      </c>
      <c r="C1379" s="14">
        <v>500000</v>
      </c>
    </row>
    <row r="1380" spans="1:4" ht="25.5" x14ac:dyDescent="0.2">
      <c r="A1380" s="17" t="s">
        <v>1191</v>
      </c>
      <c r="B1380" s="14">
        <v>3000000</v>
      </c>
      <c r="C1380" s="14">
        <v>3000000</v>
      </c>
    </row>
    <row r="1381" spans="1:4" x14ac:dyDescent="0.2">
      <c r="A1381" s="16" t="s">
        <v>1192</v>
      </c>
      <c r="B1381" s="14"/>
    </row>
    <row r="1382" spans="1:4" ht="25.5" x14ac:dyDescent="0.2">
      <c r="A1382" s="17" t="s">
        <v>1193</v>
      </c>
      <c r="B1382" s="14">
        <v>1000000</v>
      </c>
      <c r="C1382" s="14">
        <v>1000000</v>
      </c>
    </row>
    <row r="1383" spans="1:4" x14ac:dyDescent="0.2">
      <c r="A1383" s="16" t="s">
        <v>1194</v>
      </c>
      <c r="B1383" s="14"/>
      <c r="C1383" s="14"/>
    </row>
    <row r="1384" spans="1:4" ht="25.5" x14ac:dyDescent="0.2">
      <c r="A1384" s="17" t="s">
        <v>1009</v>
      </c>
      <c r="B1384" s="14">
        <v>3000000</v>
      </c>
      <c r="C1384" s="14">
        <v>3000000</v>
      </c>
    </row>
    <row r="1385" spans="1:4" x14ac:dyDescent="0.2">
      <c r="A1385" s="18" t="s">
        <v>1010</v>
      </c>
      <c r="B1385" s="14"/>
    </row>
    <row r="1386" spans="1:4" x14ac:dyDescent="0.2">
      <c r="A1386" s="18" t="s">
        <v>1011</v>
      </c>
      <c r="B1386" s="14"/>
    </row>
    <row r="1387" spans="1:4" x14ac:dyDescent="0.2">
      <c r="A1387" s="16" t="s">
        <v>1012</v>
      </c>
      <c r="B1387" s="14"/>
    </row>
    <row r="1388" spans="1:4" x14ac:dyDescent="0.2">
      <c r="A1388" s="17" t="s">
        <v>1187</v>
      </c>
      <c r="B1388" s="14">
        <v>10000000</v>
      </c>
      <c r="C1388" s="14">
        <v>10000000</v>
      </c>
    </row>
    <row r="1389" spans="1:4" ht="25.5" x14ac:dyDescent="0.2">
      <c r="A1389" s="17" t="s">
        <v>1188</v>
      </c>
      <c r="B1389" s="14">
        <v>3300000</v>
      </c>
      <c r="C1389" s="14">
        <v>3300000</v>
      </c>
    </row>
    <row r="1390" spans="1:4" x14ac:dyDescent="0.2">
      <c r="A1390" s="17" t="s">
        <v>1146</v>
      </c>
      <c r="B1390" s="14">
        <v>850000</v>
      </c>
      <c r="D1390" s="14">
        <v>850000</v>
      </c>
    </row>
    <row r="1391" spans="1:4" x14ac:dyDescent="0.2">
      <c r="A1391" s="17" t="s">
        <v>1147</v>
      </c>
      <c r="B1391" s="14">
        <v>1000000</v>
      </c>
      <c r="C1391" s="14">
        <v>1000000</v>
      </c>
    </row>
    <row r="1392" spans="1:4" x14ac:dyDescent="0.2">
      <c r="A1392" s="17" t="s">
        <v>1689</v>
      </c>
      <c r="B1392" s="14">
        <v>600000</v>
      </c>
      <c r="C1392" s="14">
        <v>600000</v>
      </c>
    </row>
    <row r="1393" spans="1:4" x14ac:dyDescent="0.2">
      <c r="A1393" s="17" t="s">
        <v>1690</v>
      </c>
      <c r="B1393" s="14">
        <v>500000</v>
      </c>
      <c r="C1393" s="14">
        <v>500000</v>
      </c>
    </row>
    <row r="1394" spans="1:4" ht="25.5" x14ac:dyDescent="0.2">
      <c r="A1394" s="17" t="s">
        <v>1691</v>
      </c>
      <c r="B1394" s="14">
        <v>2000000</v>
      </c>
      <c r="C1394" s="14">
        <v>2000000</v>
      </c>
      <c r="D1394" s="14"/>
    </row>
    <row r="1395" spans="1:4" ht="25.5" x14ac:dyDescent="0.2">
      <c r="A1395" s="17" t="s">
        <v>1692</v>
      </c>
      <c r="B1395" s="14">
        <v>1000000</v>
      </c>
      <c r="C1395" s="14">
        <v>1000000</v>
      </c>
    </row>
    <row r="1396" spans="1:4" ht="63.75" x14ac:dyDescent="0.2">
      <c r="A1396" s="17" t="s">
        <v>1747</v>
      </c>
      <c r="B1396" s="14">
        <v>1000000</v>
      </c>
      <c r="C1396" s="14">
        <v>1000000</v>
      </c>
    </row>
    <row r="1397" spans="1:4" ht="51" x14ac:dyDescent="0.2">
      <c r="A1397" s="17" t="s">
        <v>351</v>
      </c>
      <c r="B1397" s="14">
        <v>4000000</v>
      </c>
      <c r="C1397" s="14">
        <v>4000000</v>
      </c>
    </row>
    <row r="1398" spans="1:4" ht="25.5" x14ac:dyDescent="0.2">
      <c r="A1398" s="17" t="s">
        <v>352</v>
      </c>
      <c r="B1398" s="14">
        <v>15000000</v>
      </c>
      <c r="C1398" s="14">
        <v>15000000</v>
      </c>
    </row>
    <row r="1399" spans="1:4" x14ac:dyDescent="0.2">
      <c r="A1399" s="16" t="s">
        <v>353</v>
      </c>
      <c r="B1399" s="14"/>
      <c r="C1399" s="14"/>
    </row>
    <row r="1400" spans="1:4" x14ac:dyDescent="0.2">
      <c r="A1400" s="17" t="s">
        <v>354</v>
      </c>
      <c r="B1400" s="14">
        <v>500000</v>
      </c>
      <c r="C1400" s="14">
        <v>500000</v>
      </c>
    </row>
    <row r="1401" spans="1:4" x14ac:dyDescent="0.2">
      <c r="A1401" s="16" t="s">
        <v>355</v>
      </c>
      <c r="B1401" s="14"/>
      <c r="C1401" s="14"/>
    </row>
    <row r="1402" spans="1:4" ht="25.5" x14ac:dyDescent="0.2">
      <c r="A1402" s="17" t="s">
        <v>168</v>
      </c>
      <c r="B1402" s="14">
        <v>2000000</v>
      </c>
      <c r="C1402" s="14">
        <v>2000000</v>
      </c>
    </row>
    <row r="1403" spans="1:4" x14ac:dyDescent="0.2">
      <c r="A1403" s="16" t="s">
        <v>169</v>
      </c>
      <c r="B1403" s="14"/>
    </row>
    <row r="1404" spans="1:4" ht="38.25" x14ac:dyDescent="0.2">
      <c r="A1404" s="17" t="s">
        <v>170</v>
      </c>
      <c r="B1404" s="14">
        <v>250000</v>
      </c>
      <c r="D1404" s="14">
        <v>250000</v>
      </c>
    </row>
    <row r="1405" spans="1:4" x14ac:dyDescent="0.2">
      <c r="A1405" s="16" t="s">
        <v>171</v>
      </c>
      <c r="B1405" s="14"/>
    </row>
    <row r="1406" spans="1:4" ht="25.5" x14ac:dyDescent="0.2">
      <c r="A1406" s="17" t="s">
        <v>728</v>
      </c>
      <c r="B1406" s="14">
        <v>250000</v>
      </c>
      <c r="C1406" s="14">
        <v>250000</v>
      </c>
    </row>
    <row r="1407" spans="1:4" x14ac:dyDescent="0.2">
      <c r="A1407" s="16" t="s">
        <v>729</v>
      </c>
      <c r="B1407" s="14"/>
      <c r="C1407" s="14"/>
    </row>
    <row r="1408" spans="1:4" x14ac:dyDescent="0.2">
      <c r="A1408" s="17" t="s">
        <v>519</v>
      </c>
      <c r="B1408" s="14">
        <v>2000000</v>
      </c>
      <c r="C1408" s="14">
        <v>2000000</v>
      </c>
    </row>
    <row r="1409" spans="1:6" x14ac:dyDescent="0.2">
      <c r="A1409" s="16" t="s">
        <v>520</v>
      </c>
      <c r="B1409" s="14"/>
    </row>
    <row r="1410" spans="1:6" ht="25.5" x14ac:dyDescent="0.2">
      <c r="A1410" s="17" t="s">
        <v>521</v>
      </c>
      <c r="B1410" s="14">
        <v>3000000</v>
      </c>
      <c r="C1410" s="14">
        <v>3000000</v>
      </c>
    </row>
    <row r="1411" spans="1:6" ht="38.25" x14ac:dyDescent="0.2">
      <c r="A1411" s="17" t="s">
        <v>1204</v>
      </c>
      <c r="B1411" s="14">
        <v>14000000</v>
      </c>
      <c r="C1411" s="14">
        <v>14000000</v>
      </c>
    </row>
    <row r="1412" spans="1:6" x14ac:dyDescent="0.2">
      <c r="A1412" s="16" t="s">
        <v>1205</v>
      </c>
      <c r="B1412" s="14"/>
      <c r="C1412" s="14"/>
    </row>
    <row r="1413" spans="1:6" ht="25.5" x14ac:dyDescent="0.2">
      <c r="A1413" s="17" t="s">
        <v>1464</v>
      </c>
      <c r="B1413" s="14">
        <v>2000000</v>
      </c>
      <c r="C1413" s="14">
        <v>2000000</v>
      </c>
    </row>
    <row r="1414" spans="1:6" ht="25.5" x14ac:dyDescent="0.2">
      <c r="A1414" s="16" t="s">
        <v>1465</v>
      </c>
      <c r="B1414" s="14"/>
    </row>
    <row r="1415" spans="1:6" ht="38.25" x14ac:dyDescent="0.2">
      <c r="A1415" s="17" t="s">
        <v>1466</v>
      </c>
      <c r="B1415" s="14">
        <v>5000000</v>
      </c>
      <c r="C1415" s="14">
        <v>5000000</v>
      </c>
    </row>
    <row r="1416" spans="1:6" ht="38.25" x14ac:dyDescent="0.2">
      <c r="A1416" s="17" t="s">
        <v>1467</v>
      </c>
      <c r="B1416" s="14">
        <v>2000000</v>
      </c>
      <c r="D1416" s="14">
        <v>2000000</v>
      </c>
    </row>
    <row r="1417" spans="1:6" x14ac:dyDescent="0.2">
      <c r="A1417" s="16" t="s">
        <v>1468</v>
      </c>
      <c r="B1417" s="14"/>
    </row>
    <row r="1418" spans="1:6" ht="38.25" x14ac:dyDescent="0.2">
      <c r="A1418" s="17" t="s">
        <v>1460</v>
      </c>
      <c r="B1418" s="14">
        <v>2800000</v>
      </c>
      <c r="C1418" s="14">
        <v>2800000</v>
      </c>
    </row>
    <row r="1419" spans="1:6" ht="89.25" x14ac:dyDescent="0.2">
      <c r="A1419" s="17" t="s">
        <v>1365</v>
      </c>
      <c r="B1419" s="14">
        <v>1000000</v>
      </c>
      <c r="C1419" s="14">
        <v>1000000</v>
      </c>
    </row>
    <row r="1420" spans="1:6" ht="38.25" x14ac:dyDescent="0.2">
      <c r="A1420" s="17" t="s">
        <v>1199</v>
      </c>
      <c r="B1420" s="14">
        <v>18000000</v>
      </c>
      <c r="C1420" s="14">
        <v>18000000</v>
      </c>
    </row>
    <row r="1421" spans="1:6" x14ac:dyDescent="0.2">
      <c r="A1421" s="18" t="s">
        <v>1027</v>
      </c>
      <c r="B1421" s="14"/>
    </row>
    <row r="1422" spans="1:6" x14ac:dyDescent="0.2">
      <c r="A1422" s="16" t="s">
        <v>1028</v>
      </c>
      <c r="B1422" s="14"/>
    </row>
    <row r="1423" spans="1:6" ht="76.5" x14ac:dyDescent="0.2">
      <c r="A1423" s="17" t="s">
        <v>763</v>
      </c>
      <c r="B1423" s="14">
        <v>59000000</v>
      </c>
      <c r="D1423" s="14">
        <v>59000000</v>
      </c>
      <c r="F1423" s="14"/>
    </row>
    <row r="1424" spans="1:6" x14ac:dyDescent="0.2">
      <c r="A1424" s="18" t="s">
        <v>764</v>
      </c>
      <c r="B1424" s="14"/>
      <c r="D1424" s="14"/>
    </row>
    <row r="1425" spans="1:4" x14ac:dyDescent="0.2">
      <c r="A1425" s="16" t="s">
        <v>765</v>
      </c>
      <c r="B1425" s="14"/>
      <c r="D1425" s="14"/>
    </row>
    <row r="1426" spans="1:4" ht="25.5" x14ac:dyDescent="0.2">
      <c r="A1426" s="17" t="s">
        <v>494</v>
      </c>
      <c r="B1426" s="20">
        <v>150000000</v>
      </c>
      <c r="C1426" s="21"/>
      <c r="D1426" s="20">
        <v>150000000</v>
      </c>
    </row>
    <row r="1427" spans="1:4" x14ac:dyDescent="0.2">
      <c r="A1427" s="15"/>
      <c r="B1427" s="14"/>
    </row>
    <row r="1428" spans="1:4" s="1" customFormat="1" x14ac:dyDescent="0.2">
      <c r="A1428" s="8" t="s">
        <v>495</v>
      </c>
      <c r="B1428" s="22">
        <f>SUM(B4:B1427)</f>
        <v>5441303000</v>
      </c>
      <c r="C1428" s="22">
        <f>SUM(C4:C1427)</f>
        <v>4365822000</v>
      </c>
      <c r="D1428" s="22">
        <f>SUM(D4:D1427)</f>
        <v>1075481000</v>
      </c>
    </row>
  </sheetData>
  <phoneticPr fontId="7"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b2f71d6be11faa8bbe127b17c2e4da69">
  <xsd:schema xmlns:xsd="http://www.w3.org/2001/XMLSchema" xmlns:xs="http://www.w3.org/2001/XMLSchema" xmlns:p="http://schemas.microsoft.com/office/2006/metadata/properties" xmlns:ns1="http://schemas.microsoft.com/sharepoint/v3" targetNamespace="http://schemas.microsoft.com/office/2006/metadata/properties" ma:root="true" ma:fieldsID="51558f36b89145d8ec470e697923be0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1 6 "   s t a n d a l o n e = " n o " ? > < D a t a M a s h u p   x m l n s = " h t t p : / / s c h e m a s . m i c r o s o f t . c o m / D a t a M a s h u p " > A A A A A L o 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I g 9 s s a 0 A A A D 3 A A A A E g A A A E N v b m Z p Z y 9 Q Y W N r Y W d l L n h t b I S P z Q q C Q B z E 7 0 H v I H t 3 P x Q K Z F 0 P X R M C K b o u u u S S / j f c t f X d O v R I v U J K W d 0 6 z s w P Z u Z x u / N s a J v g q j q r D a S I Y Y o C 6 y R U s j G g U g Q G Z W K 5 4 D t Z n u V J B S M N N h l s l a L a u U t C i P c e + x i b 7 k Q i S h k 5 5 t u i r F U r 0 Q f W / + F Q w 1 R b K i T 4 4 b V G R J i x N Y 5 X E a a c z C b P N X y B a B w 8 p T 8 m 3 / S N 6 z s l F I T 7 g p N Z c v L + I J 4 A A A D / / w M A U E s D B B Q A A g A I A A A A I Q C n E B X R y Q A A A D 8 B A A A T A A A A R m 9 y b X V s Y X M v U 2 V j d G l v b j E u b Y S P w W r C Q B C G 7 w H f Y V g P V Q i B 9 l j J I a Y U v I i Y 3 m K Q y e a n L q z Z s j P 2 I r 5 7 k w a P 4 l y G + f l m + E Z g 1 Y W e q q m / r p J E T h z R 0 d z s 4 c E C + g r K X l J a O + 9 f x F B O H j p L a K g q X K L F k B T W Q i T 7 Y O V 2 2 F l 8 O o + s D L 2 i V 1 m Y 6 v 2 w L 8 r d Y c L o j t 3 n k Z Z / o m v f M r a 2 a 8 0 y p b q M Y M W W f 9 0 3 j 3 q 7 G H 4 Q 1 U F y j R c 0 y 3 T S m J v j Y 9 n J 8 V p X 9 o Q z 5 8 a k G 8 U 5 f / R e c 6 t H v W a W u P 7 Z 9 d U f A A A A / / 8 D A F B L A Q I t A B Q A B g A I A A A A I Q A q 3 a p A 0 g A A A D c B A A A T A A A A A A A A A A A A A A A A A A A A A A B b Q 2 9 u d G V u d F 9 U e X B l c 1 0 u e G 1 s U E s B A i 0 A F A A C A A g A A A A h A C I P b L G t A A A A 9 w A A A B I A A A A A A A A A A A A A A A A A C w M A A E N v b m Z p Z y 9 Q Y W N r Y W d l L n h t b F B L A Q I t A B Q A A g A I A A A A I Q C n E B X R y Q A A A D 8 B A A A T A A A A A A A A A A A A A A A A A O g D A A B G b 3 J t d W x h c y 9 T Z W N 0 a W 9 u M S 5 t U E s F B g A A A A A D A A M A w g A A A O I E 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1 D A A A A A A A A F M M 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U m V s Z W F z Z S U y M F R v d G F s c y U y Q y U y M E J p b G w n c z 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M t M D c t M D V U M T k 6 M D Y 6 M T M u N T U z M j g 5 N l o i L z 4 8 R W 5 0 c n k g V H l w Z T 0 i R m l s b E N v b H V t b l R 5 c G V z I i B W Y W x 1 Z T 0 i c 0 J n W V J C Z 1 l I I i 8 + P E V u d H J 5 I F R 5 c G U 9 I k Z p b G x D b 2 x 1 b W 5 O Y W 1 l c y I g V m F s d W U 9 I n N b J n F 1 b 3 Q 7 T U U g I y Z x d W 9 0 O y w m c X V v d D t Q U k 9 K R U N U J n F 1 b 3 Q 7 L C Z x d W 9 0 O 1 J F T E V B U 0 V f Q U 1 P V U 5 U J n F 1 b 3 Q 7 L C Z x d W 9 0 O 1 R F U k 1 J T k F U R U Q / J n F 1 b 3 Q 7 L C Z x d W 9 0 O 0 N P V U 5 U W S Z x d W 9 0 O y w m c X V v d D t S R U x F Q V N F X 0 R B V E U 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g 1 N z A 3 M G E 2 L T Y 2 Z G U t N G J h Y i 0 5 Z D Y z L T U y M W M 4 O D Y 3 O D Q 0 M y I v P j x F b n R y e S B U e X B l P S J S Z W x h d G l v b n N o a X B J b m Z v Q 2 9 u d G F p b m V y I i B W Y W x 1 Z T 0 i c 3 s m c X V v d D t j b 2 x 1 b W 5 D b 3 V u d C Z x d W 9 0 O z o 2 L C Z x d W 9 0 O 2 t l e U N v b H V t b k 5 h b W V z J n F 1 b 3 Q 7 O l t d L C Z x d W 9 0 O 3 F 1 Z X J 5 U m V s Y X R p b 2 5 z a G l w c y Z x d W 9 0 O z p b X S w m c X V v d D t j b 2 x 1 b W 5 J Z G V u d G l 0 a W V z J n F 1 b 3 Q 7 O l s m c X V v d D t T Z W N 0 a W 9 u M S 9 S Z W x l Y X N l I F R v d G F s c y w g Q m l s b F x 1 M D A y N 3 M v Q X V 0 b 1 J l b W 9 2 Z W R D b 2 x 1 b W 5 z M S 5 7 T U U g I y w w f S Z x d W 9 0 O y w m c X V v d D t T Z W N 0 a W 9 u M S 9 S Z W x l Y X N l I F R v d G F s c y w g Q m l s b F x 1 M D A y N 3 M v Q X V 0 b 1 J l b W 9 2 Z W R D b 2 x 1 b W 5 z M S 5 7 U F J P S k V D V C w x f S Z x d W 9 0 O y w m c X V v d D t T Z W N 0 a W 9 u M S 9 S Z W x l Y X N l I F R v d G F s c y w g Q m l s b F x 1 M D A y N 3 M v Q X V 0 b 1 J l b W 9 2 Z W R D b 2 x 1 b W 5 z M S 5 7 U k V M R U F T R V 9 B T U 9 V T l Q s M n 0 m c X V v d D s s J n F 1 b 3 Q 7 U 2 V j d G l v b j E v U m V s Z W F z Z S B U b 3 R h b H M s I E J p b G x c d T A w M j d z L 0 F 1 d G 9 S Z W 1 v d m V k Q 2 9 s d W 1 u c z E u e 1 R F U k 1 J T k F U R U Q / L D N 9 J n F 1 b 3 Q 7 L C Z x d W 9 0 O 1 N l Y 3 R p b 2 4 x L 1 J l b G V h c 2 U g V G 9 0 Y W x z L C B C a W x s X H U w M D I 3 c y 9 B d X R v U m V t b 3 Z l Z E N v b H V t b n M x L n t D T 1 V O V F k s N H 0 m c X V v d D s s J n F 1 b 3 Q 7 U 2 V j d G l v b j E v U m V s Z W F z Z S B U b 3 R h b H M s I E J p b G x c d T A w M j d z L 0 F 1 d G 9 S Z W 1 v d m V k Q 2 9 s d W 1 u c z E u e 1 J F T E V B U 0 V f R E F U R S w 1 f S Z x d W 9 0 O 1 0 s J n F 1 b 3 Q 7 Q 2 9 s d W 1 u Q 2 9 1 b n Q m c X V v d D s 6 N i w m c X V v d D t L Z X l D b 2 x 1 b W 5 O Y W 1 l c y Z x d W 9 0 O z p b X S w m c X V v d D t D b 2 x 1 b W 5 J Z G V u d G l 0 a W V z J n F 1 b 3 Q 7 O l s m c X V v d D t T Z W N 0 a W 9 u M S 9 S Z W x l Y X N l I F R v d G F s c y w g Q m l s b F x 1 M D A y N 3 M v Q X V 0 b 1 J l b W 9 2 Z W R D b 2 x 1 b W 5 z M S 5 7 T U U g I y w w f S Z x d W 9 0 O y w m c X V v d D t T Z W N 0 a W 9 u M S 9 S Z W x l Y X N l I F R v d G F s c y w g Q m l s b F x 1 M D A y N 3 M v Q X V 0 b 1 J l b W 9 2 Z W R D b 2 x 1 b W 5 z M S 5 7 U F J P S k V D V C w x f S Z x d W 9 0 O y w m c X V v d D t T Z W N 0 a W 9 u M S 9 S Z W x l Y X N l I F R v d G F s c y w g Q m l s b F x 1 M D A y N 3 M v Q X V 0 b 1 J l b W 9 2 Z W R D b 2 x 1 b W 5 z M S 5 7 U k V M R U F T R V 9 B T U 9 V T l Q s M n 0 m c X V v d D s s J n F 1 b 3 Q 7 U 2 V j d G l v b j E v U m V s Z W F z Z S B U b 3 R h b H M s I E J p b G x c d T A w M j d z L 0 F 1 d G 9 S Z W 1 v d m V k Q 2 9 s d W 1 u c z E u e 1 R F U k 1 J T k F U R U Q / L D N 9 J n F 1 b 3 Q 7 L C Z x d W 9 0 O 1 N l Y 3 R p b 2 4 x L 1 J l b G V h c 2 U g V G 9 0 Y W x z L C B C a W x s X H U w M D I 3 c y 9 B d X R v U m V t b 3 Z l Z E N v b H V t b n M x L n t D T 1 V O V F k s N H 0 m c X V v d D s s J n F 1 b 3 Q 7 U 2 V j d G l v b j E v U m V s Z W F z Z S B U b 3 R h b H M s I E J p b G x c d T A w M j d z L 0 F 1 d G 9 S Z W 1 v d m V k Q 2 9 s d W 1 u c z E u e 1 J F T E V B U 0 V f R E F U R S 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U m V s Z W F z Z S U y M F R v d G F s c y U y Q y U y M E J p b G w n c y 9 T b 3 V y Y 2 U 8 L 0 l 0 Z W 1 Q Y X R o P j w v S X R l b U x v Y 2 F 0 a W 9 u P j x T d G F i b G V F b n R y a W V z L z 4 8 L 0 l 0 Z W 0 + P E l 0 Z W 0 + P E l 0 Z W 1 M b 2 N h d G l v b j 4 8 S X R l b V R 5 c G U + R m 9 y b X V s Y T w v S X R l b V R 5 c G U + P E l 0 Z W 1 Q Y X R o P l N l Y 3 R p b 2 4 x L 1 J l b G V h c 2 U l M j B U b 3 R h b H M l M k M l M j B C a W x s J 3 M v X 1 J l b G V h c 2 U l M j B U b 3 R h b H M l M k M l M j B C a W x s J 3 M 8 L 0 l 0 Z W 1 Q Y X R o P j w v S X R l b U x v Y 2 F 0 a W 9 u P j x T d G F i b G V F b n R y a W V z L z 4 8 L 0 l 0 Z W 0 + P E l 0 Z W 0 + P E l 0 Z W 1 M b 2 N h d G l v b j 4 8 S X R l b V R 5 c G U + Q W x s R m 9 y b X V s Y X M 8 L 0 l 0 Z W 1 U e X B l P j x J d G V t U G F 0 a D 4 8 L 0 l 0 Z W 1 Q Y X R o P j w v S X R l b U x v Y 2 F 0 a W 9 u P j x T d G F i b G V F b n R y a W V z P j x F b n R y e S B U e X B l P S J R d W V y e U d y b 3 V w c y I g V m F s d W U 9 I n N B Q U F B Q U E 9 P S I v P j x F b n R y e S B U e X B l P S J S Z W x h d G l v b n N o a X B z I i B W Y W x 1 Z T 0 i c 0 F B Q U F B Q T 0 9 I i 8 + P C 9 T d G F i b G V F b n R y a W V z P j w v S X R l b T 4 8 L 0 l 0 Z W 1 z P j w v T G 9 j Y W x Q Y W N r Y W d l T W V 0 Y W R h d G F G a W x l P h Y A A A B Q S w U G A A A A A A A A A A A A A A A A A A A A A A A A 2 g A A A A E A A A D Q j J 3 f A R X R E Y x 6 A M B P w p f r A Q A A A P j N j f R y 9 P V B l Y j L c 8 x w 9 M Y A A A A A A g A A A A A A A 2 Y A A M A A A A A Q A A A A l g 0 5 E Q N 7 7 B 2 o W N y p K x 3 G E A A A A A A E g A A A o A A A A B A A A A A 9 4 L I + C z z A g 2 9 k D 0 G c y d R Y U A A A A F 4 f U / H h v s F 3 J Q j L a Z W z G N k q H G A g 8 1 Z 2 N Q W F 3 1 f N 0 U b S z H / K o s g Y 7 N B o s 6 e x 4 v K p r V h T X / j r y p x J J v H h c B l 5 q m W B X g q O A e R h o a c V B s 2 3 L v v 0 F A A A A A Z R u p c a n o y M q / t q O k q k r M 5 P 4 H L E < / D a t a M a s h u p > 
</file>

<file path=customXml/itemProps1.xml><?xml version="1.0" encoding="utf-8"?>
<ds:datastoreItem xmlns:ds="http://schemas.openxmlformats.org/officeDocument/2006/customXml" ds:itemID="{533BFC15-F232-4419-A7D7-FA46B7117918}"/>
</file>

<file path=customXml/itemProps2.xml><?xml version="1.0" encoding="utf-8"?>
<ds:datastoreItem xmlns:ds="http://schemas.openxmlformats.org/officeDocument/2006/customXml" ds:itemID="{A04F0F89-176C-4C3E-BDDD-C6951F599422}">
  <ds:schemaRefs>
    <ds:schemaRef ds:uri="http://schemas.microsoft.com/sharepoint/v3/contenttype/forms"/>
  </ds:schemaRefs>
</ds:datastoreItem>
</file>

<file path=customXml/itemProps3.xml><?xml version="1.0" encoding="utf-8"?>
<ds:datastoreItem xmlns:ds="http://schemas.openxmlformats.org/officeDocument/2006/customXml" ds:itemID="{33D63A3C-C6A6-46E3-8F8F-D163922617CD}">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EF069682-0BC6-401C-8EE3-17B1643E6DE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 Website</vt:lpstr>
      <vt:lpstr>Act 131 of 2002 (SB 1213)</vt:lpstr>
      <vt:lpstr>'for Website'!Print_Area</vt:lpstr>
      <vt:lpstr>'for Website'!Print_Titles</vt:lpstr>
    </vt:vector>
  </TitlesOfParts>
  <Company>Commonwealth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Jennifer Smolock</dc:creator>
  <cp:lastModifiedBy>Leach, George</cp:lastModifiedBy>
  <cp:lastPrinted>2018-04-04T18:38:25Z</cp:lastPrinted>
  <dcterms:created xsi:type="dcterms:W3CDTF">2000-06-09T14:02:44Z</dcterms:created>
  <dcterms:modified xsi:type="dcterms:W3CDTF">2024-01-29T15:59:21Z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8800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_SharedFileIndex">
    <vt:lpwstr/>
  </property>
  <property fmtid="{D5CDD505-2E9C-101B-9397-08002B2CF9AE}" pid="8" name="_SourceUrl">
    <vt:lpwstr/>
  </property>
</Properties>
</file>